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20115" windowHeight="7995" activeTab="8"/>
  </bookViews>
  <sheets>
    <sheet name="11°" sheetId="7" r:id="rId1"/>
    <sheet name="10°" sheetId="6" r:id="rId2"/>
    <sheet name="9°" sheetId="5" r:id="rId3"/>
    <sheet name="8°" sheetId="8" r:id="rId4"/>
    <sheet name="7°" sheetId="4" r:id="rId5"/>
    <sheet name="6°" sheetId="10" r:id="rId6"/>
    <sheet name="0°" sheetId="1" r:id="rId7"/>
    <sheet name="GRAF" sheetId="9" r:id="rId8"/>
    <sheet name="PROMEDIO" sheetId="11" r:id="rId9"/>
  </sheets>
  <calcPr calcId="145621"/>
</workbook>
</file>

<file path=xl/calcChain.xml><?xml version="1.0" encoding="utf-8"?>
<calcChain xmlns="http://schemas.openxmlformats.org/spreadsheetml/2006/main">
  <c r="O16" i="1" l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P31" i="1" s="1"/>
  <c r="O32" i="1"/>
  <c r="P32" i="1" s="1"/>
  <c r="O10" i="1"/>
  <c r="O11" i="1"/>
  <c r="O12" i="1"/>
  <c r="O13" i="1"/>
  <c r="O14" i="1"/>
  <c r="O15" i="1"/>
  <c r="O9" i="1"/>
  <c r="O23" i="10" l="1"/>
  <c r="P23" i="10" s="1"/>
  <c r="O10" i="10" l="1"/>
  <c r="P10" i="10" s="1"/>
  <c r="O11" i="10"/>
  <c r="P11" i="10" s="1"/>
  <c r="O12" i="10"/>
  <c r="P12" i="10" s="1"/>
  <c r="O13" i="10"/>
  <c r="P13" i="10" s="1"/>
  <c r="O14" i="10"/>
  <c r="P14" i="10" s="1"/>
  <c r="O15" i="10"/>
  <c r="P15" i="10" s="1"/>
  <c r="O16" i="10"/>
  <c r="P16" i="10" s="1"/>
  <c r="O17" i="10"/>
  <c r="P17" i="10" s="1"/>
  <c r="O18" i="10"/>
  <c r="P18" i="10" s="1"/>
  <c r="O19" i="10"/>
  <c r="P19" i="10" s="1"/>
  <c r="O20" i="10"/>
  <c r="P20" i="10" s="1"/>
  <c r="O21" i="10"/>
  <c r="P21" i="10" s="1"/>
  <c r="O22" i="10"/>
  <c r="P22" i="10" s="1"/>
  <c r="O24" i="10"/>
  <c r="P24" i="10" s="1"/>
  <c r="O25" i="10"/>
  <c r="P25" i="10" s="1"/>
  <c r="O26" i="10"/>
  <c r="P26" i="10" s="1"/>
  <c r="O27" i="10"/>
  <c r="P27" i="10" s="1"/>
  <c r="O28" i="10"/>
  <c r="P28" i="10" s="1"/>
  <c r="O29" i="10"/>
  <c r="P29" i="10" s="1"/>
  <c r="O30" i="10"/>
  <c r="P30" i="10" s="1"/>
  <c r="O9" i="10"/>
  <c r="P9" i="10" s="1"/>
  <c r="O10" i="4"/>
  <c r="P10" i="4" s="1"/>
  <c r="O11" i="4"/>
  <c r="P11" i="4" s="1"/>
  <c r="O12" i="4"/>
  <c r="P12" i="4" s="1"/>
  <c r="O13" i="4"/>
  <c r="P13" i="4" s="1"/>
  <c r="O14" i="4"/>
  <c r="P14" i="4" s="1"/>
  <c r="O15" i="4"/>
  <c r="P15" i="4" s="1"/>
  <c r="O16" i="4"/>
  <c r="P16" i="4" s="1"/>
  <c r="O17" i="4"/>
  <c r="P17" i="4" s="1"/>
  <c r="O18" i="4"/>
  <c r="P18" i="4" s="1"/>
  <c r="O19" i="4"/>
  <c r="P19" i="4" s="1"/>
  <c r="O20" i="4"/>
  <c r="P20" i="4" s="1"/>
  <c r="O21" i="4"/>
  <c r="P21" i="4" s="1"/>
  <c r="O22" i="4"/>
  <c r="P22" i="4" s="1"/>
  <c r="O23" i="4"/>
  <c r="O24" i="4"/>
  <c r="P24" i="4" s="1"/>
  <c r="O9" i="4"/>
  <c r="P9" i="4" s="1"/>
  <c r="O10" i="8"/>
  <c r="P10" i="8" s="1"/>
  <c r="O11" i="8"/>
  <c r="P11" i="8" s="1"/>
  <c r="O12" i="8"/>
  <c r="P12" i="8" s="1"/>
  <c r="O13" i="8"/>
  <c r="P13" i="8" s="1"/>
  <c r="O14" i="8"/>
  <c r="P14" i="8" s="1"/>
  <c r="O15" i="8"/>
  <c r="P15" i="8" s="1"/>
  <c r="O16" i="8"/>
  <c r="P16" i="8" s="1"/>
  <c r="O17" i="8"/>
  <c r="P17" i="8" s="1"/>
  <c r="O18" i="8"/>
  <c r="P18" i="8" s="1"/>
  <c r="O19" i="8"/>
  <c r="P19" i="8" s="1"/>
  <c r="O20" i="8"/>
  <c r="P20" i="8" s="1"/>
  <c r="O21" i="8"/>
  <c r="P21" i="8" s="1"/>
  <c r="O22" i="8"/>
  <c r="P22" i="8" s="1"/>
  <c r="O9" i="8"/>
  <c r="P9" i="8" s="1"/>
  <c r="O10" i="5"/>
  <c r="O11" i="5"/>
  <c r="P11" i="5" s="1"/>
  <c r="O12" i="5"/>
  <c r="P12" i="5" s="1"/>
  <c r="O13" i="5"/>
  <c r="P13" i="5" s="1"/>
  <c r="O14" i="5"/>
  <c r="P14" i="5" s="1"/>
  <c r="O15" i="5"/>
  <c r="P15" i="5" s="1"/>
  <c r="O16" i="5"/>
  <c r="P16" i="5" s="1"/>
  <c r="O17" i="5"/>
  <c r="P17" i="5" s="1"/>
  <c r="O18" i="5"/>
  <c r="O9" i="5"/>
  <c r="P9" i="5" s="1"/>
  <c r="Q10" i="6"/>
  <c r="R10" i="6" s="1"/>
  <c r="Q11" i="6"/>
  <c r="R11" i="6" s="1"/>
  <c r="Q12" i="6"/>
  <c r="R12" i="6" s="1"/>
  <c r="Q13" i="6"/>
  <c r="R13" i="6" s="1"/>
  <c r="Q14" i="6"/>
  <c r="R14" i="6" s="1"/>
  <c r="Q15" i="6"/>
  <c r="R15" i="6" s="1"/>
  <c r="Q16" i="6"/>
  <c r="Q17" i="6"/>
  <c r="R17" i="6" s="1"/>
  <c r="Q18" i="6"/>
  <c r="R18" i="6" s="1"/>
  <c r="Q9" i="6"/>
  <c r="R9" i="6" s="1"/>
  <c r="Q10" i="7"/>
  <c r="R10" i="7" s="1"/>
  <c r="Q11" i="7"/>
  <c r="R11" i="7" s="1"/>
  <c r="Q9" i="7"/>
  <c r="R9" i="7" s="1"/>
  <c r="H4" i="9"/>
  <c r="H5" i="9"/>
  <c r="H6" i="9"/>
  <c r="H7" i="9"/>
  <c r="H8" i="9"/>
  <c r="H9" i="9"/>
  <c r="H10" i="9"/>
  <c r="H11" i="9"/>
  <c r="H12" i="9"/>
  <c r="H13" i="9"/>
  <c r="H14" i="9"/>
  <c r="H15" i="9"/>
  <c r="H3" i="9"/>
  <c r="O29" i="8"/>
  <c r="P29" i="8" s="1"/>
  <c r="O28" i="8"/>
  <c r="P28" i="8" s="1"/>
  <c r="O27" i="8"/>
  <c r="P27" i="8" s="1"/>
  <c r="O26" i="8"/>
  <c r="P26" i="8" s="1"/>
  <c r="O25" i="8"/>
  <c r="P25" i="8" s="1"/>
  <c r="O24" i="8"/>
  <c r="P24" i="8" s="1"/>
  <c r="O23" i="8"/>
  <c r="P23" i="8" s="1"/>
  <c r="Q29" i="7"/>
  <c r="R29" i="7" s="1"/>
  <c r="Q28" i="7"/>
  <c r="R28" i="7" s="1"/>
  <c r="Q27" i="7"/>
  <c r="R27" i="7" s="1"/>
  <c r="Q26" i="7"/>
  <c r="R26" i="7" s="1"/>
  <c r="Q25" i="7"/>
  <c r="R25" i="7" s="1"/>
  <c r="Q24" i="7"/>
  <c r="R24" i="7" s="1"/>
  <c r="Q23" i="7"/>
  <c r="R23" i="7" s="1"/>
  <c r="Q22" i="7"/>
  <c r="R22" i="7" s="1"/>
  <c r="Q21" i="7"/>
  <c r="R21" i="7" s="1"/>
  <c r="Q20" i="7"/>
  <c r="R20" i="7" s="1"/>
  <c r="Q19" i="7"/>
  <c r="R19" i="7" s="1"/>
  <c r="Q18" i="7"/>
  <c r="R18" i="7" s="1"/>
  <c r="Q17" i="7"/>
  <c r="R17" i="7" s="1"/>
  <c r="Q16" i="7"/>
  <c r="R16" i="7" s="1"/>
  <c r="Q15" i="7"/>
  <c r="R15" i="7" s="1"/>
  <c r="Q14" i="7"/>
  <c r="R14" i="7" s="1"/>
  <c r="Q13" i="7"/>
  <c r="R13" i="7" s="1"/>
  <c r="Q12" i="7"/>
  <c r="R12" i="7" s="1"/>
  <c r="Q29" i="6"/>
  <c r="R29" i="6" s="1"/>
  <c r="Q28" i="6"/>
  <c r="R28" i="6" s="1"/>
  <c r="Q27" i="6"/>
  <c r="R27" i="6" s="1"/>
  <c r="Q26" i="6"/>
  <c r="R26" i="6" s="1"/>
  <c r="Q25" i="6"/>
  <c r="R25" i="6" s="1"/>
  <c r="Q24" i="6"/>
  <c r="R24" i="6" s="1"/>
  <c r="Q23" i="6"/>
  <c r="R23" i="6" s="1"/>
  <c r="Q22" i="6"/>
  <c r="R22" i="6" s="1"/>
  <c r="Q21" i="6"/>
  <c r="R21" i="6" s="1"/>
  <c r="Q20" i="6"/>
  <c r="R20" i="6" s="1"/>
  <c r="Q19" i="6"/>
  <c r="R19" i="6" s="1"/>
  <c r="R16" i="6"/>
  <c r="O29" i="5"/>
  <c r="P29" i="5" s="1"/>
  <c r="O28" i="5"/>
  <c r="P28" i="5" s="1"/>
  <c r="O27" i="5"/>
  <c r="P27" i="5" s="1"/>
  <c r="O26" i="5"/>
  <c r="P26" i="5" s="1"/>
  <c r="O25" i="5"/>
  <c r="P25" i="5" s="1"/>
  <c r="O24" i="5"/>
  <c r="P24" i="5" s="1"/>
  <c r="O23" i="5"/>
  <c r="P23" i="5" s="1"/>
  <c r="O22" i="5"/>
  <c r="P22" i="5" s="1"/>
  <c r="O21" i="5"/>
  <c r="P21" i="5" s="1"/>
  <c r="O20" i="5"/>
  <c r="P20" i="5" s="1"/>
  <c r="O19" i="5"/>
  <c r="P19" i="5" s="1"/>
  <c r="P18" i="5"/>
  <c r="P10" i="5"/>
  <c r="O29" i="4"/>
  <c r="P29" i="4" s="1"/>
  <c r="O28" i="4"/>
  <c r="P28" i="4" s="1"/>
  <c r="O27" i="4"/>
  <c r="P27" i="4" s="1"/>
  <c r="O26" i="4"/>
  <c r="P26" i="4" s="1"/>
  <c r="O25" i="4"/>
  <c r="P25" i="4" s="1"/>
  <c r="P23" i="4"/>
  <c r="P10" i="1"/>
  <c r="P11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9" i="1"/>
  <c r="H16" i="9" l="1"/>
</calcChain>
</file>

<file path=xl/comments1.xml><?xml version="1.0" encoding="utf-8"?>
<comments xmlns="http://schemas.openxmlformats.org/spreadsheetml/2006/main">
  <authors>
    <author>Liceth Oyola</author>
  </authors>
  <commentList>
    <comment ref="H27" authorId="0">
      <text>
        <r>
          <rPr>
            <b/>
            <sz val="9"/>
            <color indexed="81"/>
            <rFont val="Tahoma"/>
            <family val="2"/>
          </rPr>
          <t>Liceth Oyola:</t>
        </r>
        <r>
          <rPr>
            <sz val="9"/>
            <color indexed="81"/>
            <rFont val="Tahoma"/>
            <family val="2"/>
          </rPr>
          <t xml:space="preserve">
ReC y paso</t>
        </r>
      </text>
    </comment>
    <comment ref="G28" authorId="0">
      <text>
        <r>
          <rPr>
            <b/>
            <sz val="9"/>
            <color indexed="81"/>
            <rFont val="Tahoma"/>
            <family val="2"/>
          </rPr>
          <t>Liceth Oyola:</t>
        </r>
        <r>
          <rPr>
            <sz val="9"/>
            <color indexed="81"/>
            <rFont val="Tahoma"/>
            <family val="2"/>
          </rPr>
          <t xml:space="preserve">
ReC y no paso</t>
        </r>
      </text>
    </comment>
    <comment ref="H28" authorId="0">
      <text>
        <r>
          <rPr>
            <b/>
            <sz val="9"/>
            <color indexed="81"/>
            <rFont val="Tahoma"/>
            <family val="2"/>
          </rPr>
          <t>Liceth Oyola:</t>
        </r>
        <r>
          <rPr>
            <sz val="9"/>
            <color indexed="81"/>
            <rFont val="Tahoma"/>
            <family val="2"/>
          </rPr>
          <t xml:space="preserve">
ReC y  paso</t>
        </r>
      </text>
    </comment>
  </commentList>
</comments>
</file>

<file path=xl/comments2.xml><?xml version="1.0" encoding="utf-8"?>
<comments xmlns="http://schemas.openxmlformats.org/spreadsheetml/2006/main">
  <authors>
    <author>Liceth Oyola</author>
  </authors>
  <commentList>
    <comment ref="G24" authorId="0">
      <text>
        <r>
          <rPr>
            <b/>
            <sz val="9"/>
            <color indexed="81"/>
            <rFont val="Tahoma"/>
            <family val="2"/>
          </rPr>
          <t>Liceth Oyola:</t>
        </r>
        <r>
          <rPr>
            <sz val="9"/>
            <color indexed="81"/>
            <rFont val="Tahoma"/>
            <family val="2"/>
          </rPr>
          <t xml:space="preserve">
ReC y no paso</t>
        </r>
      </text>
    </comment>
    <comment ref="H24" authorId="0">
      <text>
        <r>
          <rPr>
            <b/>
            <sz val="9"/>
            <color indexed="81"/>
            <rFont val="Tahoma"/>
            <family val="2"/>
          </rPr>
          <t>Liceth Oyola:</t>
        </r>
        <r>
          <rPr>
            <sz val="9"/>
            <color indexed="81"/>
            <rFont val="Tahoma"/>
            <family val="2"/>
          </rPr>
          <t xml:space="preserve">
ReC y no paso</t>
        </r>
      </text>
    </comment>
    <comment ref="H25" authorId="0">
      <text>
        <r>
          <rPr>
            <b/>
            <sz val="9"/>
            <color indexed="81"/>
            <rFont val="Tahoma"/>
            <family val="2"/>
          </rPr>
          <t>Liceth Oyola:</t>
        </r>
        <r>
          <rPr>
            <sz val="9"/>
            <color indexed="81"/>
            <rFont val="Tahoma"/>
            <family val="2"/>
          </rPr>
          <t xml:space="preserve">
ReC y no paso</t>
        </r>
      </text>
    </comment>
    <comment ref="H27" authorId="0">
      <text>
        <r>
          <rPr>
            <b/>
            <sz val="9"/>
            <color indexed="81"/>
            <rFont val="Tahoma"/>
            <family val="2"/>
          </rPr>
          <t>Liceth Oyola:</t>
        </r>
        <r>
          <rPr>
            <sz val="9"/>
            <color indexed="81"/>
            <rFont val="Tahoma"/>
            <family val="2"/>
          </rPr>
          <t xml:space="preserve">
ReC y paso</t>
        </r>
      </text>
    </comment>
    <comment ref="G28" authorId="0">
      <text>
        <r>
          <rPr>
            <b/>
            <sz val="9"/>
            <color indexed="81"/>
            <rFont val="Tahoma"/>
            <family val="2"/>
          </rPr>
          <t>Liceth Oyola:</t>
        </r>
        <r>
          <rPr>
            <sz val="9"/>
            <color indexed="81"/>
            <rFont val="Tahoma"/>
            <family val="2"/>
          </rPr>
          <t xml:space="preserve">
ReC y no paso</t>
        </r>
      </text>
    </comment>
    <comment ref="H28" authorId="0">
      <text>
        <r>
          <rPr>
            <b/>
            <sz val="9"/>
            <color indexed="81"/>
            <rFont val="Tahoma"/>
            <family val="2"/>
          </rPr>
          <t>Liceth Oyola:</t>
        </r>
        <r>
          <rPr>
            <sz val="9"/>
            <color indexed="81"/>
            <rFont val="Tahoma"/>
            <family val="2"/>
          </rPr>
          <t xml:space="preserve">
ReC y  paso</t>
        </r>
      </text>
    </comment>
  </commentList>
</comments>
</file>

<file path=xl/sharedStrings.xml><?xml version="1.0" encoding="utf-8"?>
<sst xmlns="http://schemas.openxmlformats.org/spreadsheetml/2006/main" count="459" uniqueCount="158">
  <si>
    <t xml:space="preserve">I PERIODO/ 2013 INSEAN  </t>
  </si>
  <si>
    <t>Docente</t>
  </si>
  <si>
    <t>Asignatura</t>
  </si>
  <si>
    <t>notas</t>
  </si>
  <si>
    <t>INFO</t>
  </si>
  <si>
    <t>ING</t>
  </si>
  <si>
    <t>ESP</t>
  </si>
  <si>
    <t>C.S</t>
  </si>
  <si>
    <t>MAT</t>
  </si>
  <si>
    <t>ART</t>
  </si>
  <si>
    <t>ET</t>
  </si>
  <si>
    <t>REL</t>
  </si>
  <si>
    <t>EDF</t>
  </si>
  <si>
    <t>AGRO</t>
  </si>
  <si>
    <t>C.N</t>
  </si>
  <si>
    <t>Número</t>
  </si>
  <si>
    <t>APELLIDOS Y NOMBRES</t>
  </si>
  <si>
    <t>GDO</t>
  </si>
  <si>
    <t>NOTA</t>
  </si>
  <si>
    <t>DESEMPEÑO</t>
  </si>
  <si>
    <t>Arcia Yepes Ana Raquel</t>
  </si>
  <si>
    <t>Baldovino José Antonio</t>
  </si>
  <si>
    <t>Burgos Montoya Karen Paola</t>
  </si>
  <si>
    <t>Burgos Peña Eduar Manuel</t>
  </si>
  <si>
    <t>Cuadrado Montiel Eliany</t>
  </si>
  <si>
    <t>Garcia Cordero Damian David</t>
  </si>
  <si>
    <t>Gonzalez Perez Erika</t>
  </si>
  <si>
    <t>Gonzalez Soto Yuri Isabel</t>
  </si>
  <si>
    <t>Hernandez Rivera Aldair</t>
  </si>
  <si>
    <t>Jimenez España Isabela</t>
  </si>
  <si>
    <t>Jimenez España Juan Esteban</t>
  </si>
  <si>
    <t>Lozano Bolaño Yuliana</t>
  </si>
  <si>
    <t>Montiel Oviedo Liceth</t>
  </si>
  <si>
    <t>Ortega  Solano Johana</t>
  </si>
  <si>
    <t>Polo Paternina Brainer</t>
  </si>
  <si>
    <t>Puertas Gomez Santiago</t>
  </si>
  <si>
    <t>Ricardo Gomez Daniel Arturo</t>
  </si>
  <si>
    <t>Ricardo Perez Dayana</t>
  </si>
  <si>
    <t>Rivera Algarin Dany</t>
  </si>
  <si>
    <t>Romero Ibañez Daviana</t>
  </si>
  <si>
    <t>Velez Perez Carlos Alberto</t>
  </si>
  <si>
    <t># Notas a Tomar</t>
  </si>
  <si>
    <t>Algarin Peña Jair José</t>
  </si>
  <si>
    <t>Arroyo Sanchez Manuel Andres</t>
  </si>
  <si>
    <t>Betin Hernandez Ana Lucia</t>
  </si>
  <si>
    <t>Betin Hernandez Maria Alejandra</t>
  </si>
  <si>
    <t>Buelvas Quiñonez Cristian David</t>
  </si>
  <si>
    <t>Burgos Florez  Wilson José</t>
  </si>
  <si>
    <t>Castro Vega Ingrid Patricia</t>
  </si>
  <si>
    <t>Conde Romero Anyi Paola</t>
  </si>
  <si>
    <t>Cura Mestra Luisa Fernanda</t>
  </si>
  <si>
    <t>Martinez de Agua Luis Fernando</t>
  </si>
  <si>
    <t>Plaza Paternina Elkin Andres</t>
  </si>
  <si>
    <t>Plaza Paternina Keila Andrea</t>
  </si>
  <si>
    <t>Polo Medrano Carolina Maria</t>
  </si>
  <si>
    <t>Puentes Sierra Martin Elias</t>
  </si>
  <si>
    <t>Rivera Algarin Diani</t>
  </si>
  <si>
    <t>Suarez Quintero Yan Carlos</t>
  </si>
  <si>
    <t>BUSTAMANTE VILORIA MARIA JOSE</t>
  </si>
  <si>
    <t>CALY LOPEZ JOSE DAVID</t>
  </si>
  <si>
    <t>CORREA AGAMEZ TIANA LUCIA</t>
  </si>
  <si>
    <t>CORREA FUENTES DUVAN DANIEL</t>
  </si>
  <si>
    <t>GOMEZ MONTES YAN CARLOS</t>
  </si>
  <si>
    <t>GUERRERO VILORIA BORIS ANDRES</t>
  </si>
  <si>
    <t>HERNANDEZ  PEREZ DAMARIS ELENA</t>
  </si>
  <si>
    <t>HERNANDEZ PEREZ DIEGO FERNEY</t>
  </si>
  <si>
    <t>MARTINEZ ALGARIN JAIRO ANDRES</t>
  </si>
  <si>
    <t>NARVAEZ ROMERO LILIBET</t>
  </si>
  <si>
    <t>PEREZ MERCADO JUAN CAMILO</t>
  </si>
  <si>
    <t>TORRES ANA IRIS</t>
  </si>
  <si>
    <t>VILLALBA LOZANO ADRIAN</t>
  </si>
  <si>
    <t>ZABALETA GOMEZ ALNEIDER</t>
  </si>
  <si>
    <t>BUELVAS LOPEZ DEIDER MANUEL</t>
  </si>
  <si>
    <t>CEBALLOS SUAREZ LUISA FERNANDA</t>
  </si>
  <si>
    <t>PADILA SALGADO JOSÉ ANDRES</t>
  </si>
  <si>
    <t>PEREZ ZABALA EBERTO JULIO</t>
  </si>
  <si>
    <t>PEREZ ZABALA MAYRA ALEJANDRA</t>
  </si>
  <si>
    <t>PEÑA CALDERA EUCLIDES ANTONIO</t>
  </si>
  <si>
    <t>PLAZA PATERNINA ANDRES FELIPE</t>
  </si>
  <si>
    <t>ROMERO ARRIETA JOSE DANIEL</t>
  </si>
  <si>
    <t>SAENZ CORREA MARIA VICTORIA</t>
  </si>
  <si>
    <t>SALGADO VILORIA JORGE MIGUEL</t>
  </si>
  <si>
    <t>ACOSTA MACEA ANGIE PAOLA</t>
  </si>
  <si>
    <t>DIAZ PEREIRA LEIDY LORENA</t>
  </si>
  <si>
    <t>GOMEZ MONTES MARIA VICTORIA</t>
  </si>
  <si>
    <t>GUERRERO VILORIA OMAR YESID</t>
  </si>
  <si>
    <t>HERNANDEZ PEREZ ANGIE PAOLA</t>
  </si>
  <si>
    <t>JIMENEZ ESPAÑA LUZ ANGELA</t>
  </si>
  <si>
    <t>NEGRETE PEREZ JADER DAVID</t>
  </si>
  <si>
    <t>POLO MEDRANO YESENIA ISABEL</t>
  </si>
  <si>
    <t>TORO ROJAS KAREN MARGARITA</t>
  </si>
  <si>
    <t>VELEZ PEREZ LILIANA PATRICIA</t>
  </si>
  <si>
    <t>BURGOS PEÑA SUSANA</t>
  </si>
  <si>
    <t>HERNANDEZ RIVERA INGRIS PAOLA</t>
  </si>
  <si>
    <t>MONTIEL CASTAÑO ELKIN DAVID</t>
  </si>
  <si>
    <t>FIS</t>
  </si>
  <si>
    <t>QUIM</t>
  </si>
  <si>
    <t>FILO</t>
  </si>
  <si>
    <t>ECO</t>
  </si>
  <si>
    <t>MATEMATICA</t>
  </si>
  <si>
    <t>C. SOC</t>
  </si>
  <si>
    <t>ESPAÑOL</t>
  </si>
  <si>
    <t>INGLES</t>
  </si>
  <si>
    <t>INFORMATICA</t>
  </si>
  <si>
    <t>ARTISTICA</t>
  </si>
  <si>
    <t>RELIGION</t>
  </si>
  <si>
    <t>ETICA</t>
  </si>
  <si>
    <t>ED. FISICA</t>
  </si>
  <si>
    <t>C.POLITICA</t>
  </si>
  <si>
    <t>FILOSOFIA</t>
  </si>
  <si>
    <t>FISICA</t>
  </si>
  <si>
    <t>AGROPECUARIA</t>
  </si>
  <si>
    <t>6°</t>
  </si>
  <si>
    <t>7°</t>
  </si>
  <si>
    <t>8°</t>
  </si>
  <si>
    <t>9°</t>
  </si>
  <si>
    <t>10°</t>
  </si>
  <si>
    <t>11°</t>
  </si>
  <si>
    <t>ESTUDIANTES CON DESEMPEÑO BAJO POR AREA</t>
  </si>
  <si>
    <t>ANAYA GUERRA NIKOOL ANDREA</t>
  </si>
  <si>
    <t>CASTRO CORREA ADY LUZ</t>
  </si>
  <si>
    <t>CAMARGO OROZCO JUAN FRNANDO</t>
  </si>
  <si>
    <t>CENSIO MARTINEZ SAUDITH</t>
  </si>
  <si>
    <t>CORREA AGAMEZ ALEXANDER</t>
  </si>
  <si>
    <t>DIAZ GARCES ESNEYDER YESITH</t>
  </si>
  <si>
    <t>DIAZ VILORIA SANTIAGO</t>
  </si>
  <si>
    <t>DOMINGUEZ ZURITA VANESSA</t>
  </si>
  <si>
    <t>GOMEZ PEÑA OSCAR FERNANDO</t>
  </si>
  <si>
    <t>HOYOS RAMOS LUZ ESTER</t>
  </si>
  <si>
    <t>MORENO BURGOS JOSE EDUARDO</t>
  </si>
  <si>
    <t>MORENO RICARDO NATALIA PATRICIA</t>
  </si>
  <si>
    <t>PEÑA BETON GREICY JOHNA</t>
  </si>
  <si>
    <t>PEÑA SUAREZ LUIS GABRIEL</t>
  </si>
  <si>
    <t>BUROS BUELVAS YAIDITH PATRICIA</t>
  </si>
  <si>
    <t>BUSTAMANTE MOGUEA LUIS FERNANDO</t>
  </si>
  <si>
    <t>PEÑA VEGA EIVER ENRIQUE</t>
  </si>
  <si>
    <t>PEREZ MARTINEZ SELENIA</t>
  </si>
  <si>
    <t>PERTUZ RICARDO WENDY MARCELA</t>
  </si>
  <si>
    <t>ROMERO MOGUEA DUVAN ANDRES</t>
  </si>
  <si>
    <t>REGINO NARVAEZ GABRIELA</t>
  </si>
  <si>
    <t>VILLALOBOS RUIZ NOREIBIS ANDREA</t>
  </si>
  <si>
    <t>VILLALOBOS SALGADO BIANCA</t>
  </si>
  <si>
    <t>BOLAÑO NAVARRO GISELA</t>
  </si>
  <si>
    <t>0°</t>
  </si>
  <si>
    <t>ETI</t>
  </si>
  <si>
    <t>ED.FIS</t>
  </si>
  <si>
    <t>C.POL</t>
  </si>
  <si>
    <t>OMG</t>
  </si>
  <si>
    <t>PUESTO</t>
  </si>
  <si>
    <t>ESTUDIANTE</t>
  </si>
  <si>
    <t>PROMEDIO</t>
  </si>
  <si>
    <t>ortega Luisa Maria</t>
  </si>
  <si>
    <t>COGN</t>
  </si>
  <si>
    <t>SOCIO</t>
  </si>
  <si>
    <t>COMU</t>
  </si>
  <si>
    <t>EST</t>
  </si>
  <si>
    <t>PSICO</t>
  </si>
  <si>
    <t>Ortega Luisa Maria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</si>
</sst>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8"/>
      <color theme="4" tint="-0.249977111117893"/>
      <name val="Arial"/>
      <family val="2"/>
    </font>
    <font>
      <b/>
      <sz val="12"/>
      <name val="Gill Sans MT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2"/>
      <color indexed="8"/>
      <name val="Gill Sans MT"/>
      <family val="2"/>
    </font>
    <font>
      <sz val="10"/>
      <name val="Arial"/>
      <family val="2"/>
    </font>
    <font>
      <sz val="10"/>
      <color rgb="FFC00000"/>
      <name val="Gill Sans MT"/>
      <family val="2"/>
    </font>
    <font>
      <sz val="10"/>
      <color rgb="FFC00000"/>
      <name val="Arial"/>
      <family val="2"/>
    </font>
    <font>
      <sz val="9"/>
      <color rgb="FFC00000"/>
      <name val="Arial"/>
      <family val="2"/>
    </font>
    <font>
      <b/>
      <sz val="10"/>
      <color rgb="FFC00000"/>
      <name val="Calibri"/>
      <family val="2"/>
    </font>
    <font>
      <b/>
      <sz val="10"/>
      <color theme="1"/>
      <name val="Calibri"/>
      <family val="2"/>
    </font>
    <font>
      <sz val="10"/>
      <color indexed="8"/>
      <name val="Gill Sans MT"/>
      <family val="2"/>
    </font>
    <font>
      <sz val="16"/>
      <color indexed="8"/>
      <name val="Gill Sans MT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B0B3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38">
    <xf numFmtId="0" fontId="0" fillId="0" borderId="0" xfId="0"/>
    <xf numFmtId="0" fontId="0" fillId="2" borderId="1" xfId="0" applyFill="1" applyBorder="1" applyAlignment="1" applyProtection="1">
      <alignment horizontal="center"/>
      <protection locked="0"/>
    </xf>
    <xf numFmtId="164" fontId="0" fillId="2" borderId="1" xfId="0" applyNumberFormat="1" applyFill="1" applyBorder="1" applyProtection="1">
      <protection locked="0"/>
    </xf>
    <xf numFmtId="0" fontId="2" fillId="3" borderId="1" xfId="0" applyFont="1" applyFill="1" applyBorder="1" applyAlignment="1">
      <alignment horizontal="left"/>
    </xf>
    <xf numFmtId="0" fontId="5" fillId="3" borderId="1" xfId="1" applyFont="1" applyFill="1" applyBorder="1" applyAlignment="1" applyProtection="1">
      <alignment horizontal="left"/>
      <protection locked="0"/>
    </xf>
    <xf numFmtId="0" fontId="0" fillId="3" borderId="1" xfId="0" applyFill="1" applyBorder="1"/>
    <xf numFmtId="0" fontId="5" fillId="0" borderId="0" xfId="1" applyFont="1" applyFill="1" applyBorder="1" applyAlignment="1" applyProtection="1">
      <alignment horizontal="left"/>
      <protection locked="0"/>
    </xf>
    <xf numFmtId="0" fontId="6" fillId="0" borderId="0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3" fillId="0" borderId="0" xfId="0" applyFont="1"/>
    <xf numFmtId="49" fontId="6" fillId="0" borderId="1" xfId="0" applyNumberFormat="1" applyFont="1" applyBorder="1" applyAlignment="1">
      <alignment horizontal="center"/>
    </xf>
    <xf numFmtId="49" fontId="6" fillId="0" borderId="1" xfId="0" applyNumberFormat="1" applyFont="1" applyBorder="1"/>
    <xf numFmtId="0" fontId="6" fillId="0" borderId="1" xfId="0" applyFont="1" applyBorder="1"/>
    <xf numFmtId="0" fontId="6" fillId="0" borderId="5" xfId="0" applyFont="1" applyBorder="1"/>
    <xf numFmtId="0" fontId="6" fillId="0" borderId="1" xfId="0" applyFont="1" applyFill="1" applyBorder="1"/>
    <xf numFmtId="164" fontId="6" fillId="2" borderId="1" xfId="0" applyNumberFormat="1" applyFont="1" applyFill="1" applyBorder="1" applyProtection="1">
      <protection locked="0"/>
    </xf>
    <xf numFmtId="0" fontId="7" fillId="4" borderId="6" xfId="1" applyFont="1" applyFill="1" applyBorder="1" applyAlignment="1" applyProtection="1">
      <alignment horizontal="center"/>
      <protection locked="0"/>
    </xf>
    <xf numFmtId="0" fontId="8" fillId="4" borderId="7" xfId="0" applyFont="1" applyFill="1" applyBorder="1" applyAlignment="1" applyProtection="1">
      <alignment horizontal="center"/>
      <protection locked="0"/>
    </xf>
    <xf numFmtId="0" fontId="8" fillId="4" borderId="8" xfId="0" applyFont="1" applyFill="1" applyBorder="1" applyAlignment="1" applyProtection="1">
      <alignment horizontal="center"/>
      <protection locked="0"/>
    </xf>
    <xf numFmtId="0" fontId="8" fillId="4" borderId="1" xfId="0" applyFont="1" applyFill="1" applyBorder="1" applyAlignment="1" applyProtection="1">
      <alignment horizontal="center"/>
      <protection locked="0"/>
    </xf>
    <xf numFmtId="0" fontId="7" fillId="4" borderId="9" xfId="1" applyFont="1" applyFill="1" applyBorder="1" applyAlignment="1">
      <alignment horizontal="center"/>
    </xf>
    <xf numFmtId="0" fontId="7" fillId="4" borderId="6" xfId="1" applyFont="1" applyFill="1" applyBorder="1" applyAlignment="1">
      <alignment horizontal="center"/>
    </xf>
    <xf numFmtId="164" fontId="0" fillId="2" borderId="10" xfId="0" applyNumberFormat="1" applyFill="1" applyBorder="1" applyProtection="1">
      <protection locked="0"/>
    </xf>
    <xf numFmtId="0" fontId="7" fillId="0" borderId="6" xfId="1" applyFont="1" applyFill="1" applyBorder="1" applyAlignment="1" applyProtection="1">
      <alignment horizontal="right"/>
      <protection locked="0"/>
    </xf>
    <xf numFmtId="0" fontId="9" fillId="5" borderId="0" xfId="0" applyFont="1" applyFill="1"/>
    <xf numFmtId="0" fontId="7" fillId="5" borderId="6" xfId="1" applyFont="1" applyFill="1" applyBorder="1" applyAlignment="1" applyProtection="1">
      <alignment horizontal="center"/>
      <protection locked="0"/>
    </xf>
    <xf numFmtId="164" fontId="6" fillId="5" borderId="6" xfId="0" applyNumberFormat="1" applyFont="1" applyFill="1" applyBorder="1" applyAlignment="1" applyProtection="1">
      <alignment horizontal="center"/>
      <protection locked="0"/>
    </xf>
    <xf numFmtId="164" fontId="6" fillId="5" borderId="6" xfId="0" applyNumberFormat="1" applyFont="1" applyFill="1" applyBorder="1" applyProtection="1">
      <protection locked="0"/>
    </xf>
    <xf numFmtId="164" fontId="6" fillId="5" borderId="11" xfId="0" applyNumberFormat="1" applyFont="1" applyFill="1" applyBorder="1" applyProtection="1">
      <protection locked="0"/>
    </xf>
    <xf numFmtId="164" fontId="6" fillId="5" borderId="1" xfId="0" applyNumberFormat="1" applyFont="1" applyFill="1" applyBorder="1" applyProtection="1">
      <protection locked="0"/>
    </xf>
    <xf numFmtId="164" fontId="10" fillId="6" borderId="9" xfId="0" applyNumberFormat="1" applyFont="1" applyFill="1" applyBorder="1" applyAlignment="1" applyProtection="1">
      <alignment horizontal="center"/>
      <protection hidden="1"/>
    </xf>
    <xf numFmtId="0" fontId="10" fillId="7" borderId="6" xfId="0" applyNumberFormat="1" applyFont="1" applyFill="1" applyBorder="1" applyAlignment="1" applyProtection="1">
      <alignment horizontal="center"/>
      <protection hidden="1"/>
    </xf>
    <xf numFmtId="164" fontId="6" fillId="2" borderId="10" xfId="0" applyNumberFormat="1" applyFont="1" applyFill="1" applyBorder="1" applyProtection="1">
      <protection locked="0"/>
    </xf>
    <xf numFmtId="164" fontId="11" fillId="2" borderId="6" xfId="0" applyNumberFormat="1" applyFont="1" applyFill="1" applyBorder="1" applyAlignment="1" applyProtection="1">
      <alignment horizontal="center"/>
      <protection hidden="1"/>
    </xf>
    <xf numFmtId="0" fontId="9" fillId="8" borderId="0" xfId="0" applyFont="1" applyFill="1"/>
    <xf numFmtId="0" fontId="7" fillId="8" borderId="6" xfId="1" applyFont="1" applyFill="1" applyBorder="1" applyAlignment="1" applyProtection="1">
      <alignment horizontal="center"/>
      <protection locked="0"/>
    </xf>
    <xf numFmtId="164" fontId="6" fillId="8" borderId="6" xfId="0" applyNumberFormat="1" applyFont="1" applyFill="1" applyBorder="1" applyAlignment="1" applyProtection="1">
      <alignment horizontal="center"/>
      <protection locked="0"/>
    </xf>
    <xf numFmtId="164" fontId="6" fillId="8" borderId="6" xfId="0" applyNumberFormat="1" applyFont="1" applyFill="1" applyBorder="1" applyProtection="1">
      <protection locked="0"/>
    </xf>
    <xf numFmtId="164" fontId="6" fillId="8" borderId="11" xfId="0" applyNumberFormat="1" applyFont="1" applyFill="1" applyBorder="1" applyProtection="1">
      <protection locked="0"/>
    </xf>
    <xf numFmtId="164" fontId="6" fillId="8" borderId="1" xfId="0" applyNumberFormat="1" applyFont="1" applyFill="1" applyBorder="1" applyProtection="1">
      <protection locked="0"/>
    </xf>
    <xf numFmtId="0" fontId="9" fillId="8" borderId="6" xfId="0" applyFont="1" applyFill="1" applyBorder="1"/>
    <xf numFmtId="0" fontId="9" fillId="5" borderId="6" xfId="0" applyFont="1" applyFill="1" applyBorder="1"/>
    <xf numFmtId="0" fontId="9" fillId="9" borderId="12" xfId="0" applyFont="1" applyFill="1" applyBorder="1"/>
    <xf numFmtId="0" fontId="7" fillId="9" borderId="6" xfId="1" applyFont="1" applyFill="1" applyBorder="1" applyAlignment="1" applyProtection="1">
      <alignment horizontal="center"/>
      <protection locked="0"/>
    </xf>
    <xf numFmtId="164" fontId="6" fillId="9" borderId="6" xfId="0" applyNumberFormat="1" applyFont="1" applyFill="1" applyBorder="1" applyAlignment="1" applyProtection="1">
      <alignment horizontal="center"/>
      <protection locked="0"/>
    </xf>
    <xf numFmtId="164" fontId="6" fillId="9" borderId="6" xfId="0" applyNumberFormat="1" applyFont="1" applyFill="1" applyBorder="1" applyProtection="1">
      <protection locked="0"/>
    </xf>
    <xf numFmtId="164" fontId="6" fillId="9" borderId="11" xfId="0" applyNumberFormat="1" applyFont="1" applyFill="1" applyBorder="1" applyProtection="1">
      <protection locked="0"/>
    </xf>
    <xf numFmtId="164" fontId="6" fillId="9" borderId="1" xfId="0" applyNumberFormat="1" applyFont="1" applyFill="1" applyBorder="1" applyProtection="1">
      <protection locked="0"/>
    </xf>
    <xf numFmtId="164" fontId="0" fillId="0" borderId="1" xfId="0" applyNumberFormat="1" applyBorder="1" applyProtection="1">
      <protection locked="0"/>
    </xf>
    <xf numFmtId="0" fontId="9" fillId="9" borderId="6" xfId="0" applyFont="1" applyFill="1" applyBorder="1"/>
    <xf numFmtId="0" fontId="9" fillId="10" borderId="13" xfId="0" applyFont="1" applyFill="1" applyBorder="1"/>
    <xf numFmtId="0" fontId="7" fillId="10" borderId="6" xfId="1" applyFont="1" applyFill="1" applyBorder="1" applyAlignment="1" applyProtection="1">
      <alignment horizontal="center"/>
      <protection locked="0"/>
    </xf>
    <xf numFmtId="164" fontId="6" fillId="10" borderId="6" xfId="0" applyNumberFormat="1" applyFont="1" applyFill="1" applyBorder="1" applyAlignment="1" applyProtection="1">
      <alignment horizontal="center"/>
      <protection locked="0"/>
    </xf>
    <xf numFmtId="164" fontId="6" fillId="10" borderId="6" xfId="0" applyNumberFormat="1" applyFont="1" applyFill="1" applyBorder="1" applyProtection="1">
      <protection locked="0"/>
    </xf>
    <xf numFmtId="164" fontId="6" fillId="10" borderId="11" xfId="0" applyNumberFormat="1" applyFont="1" applyFill="1" applyBorder="1" applyProtection="1">
      <protection locked="0"/>
    </xf>
    <xf numFmtId="164" fontId="6" fillId="10" borderId="1" xfId="0" applyNumberFormat="1" applyFont="1" applyFill="1" applyBorder="1" applyProtection="1">
      <protection locked="0"/>
    </xf>
    <xf numFmtId="0" fontId="9" fillId="0" borderId="6" xfId="0" applyFont="1" applyFill="1" applyBorder="1"/>
    <xf numFmtId="0" fontId="7" fillId="0" borderId="6" xfId="1" applyFont="1" applyFill="1" applyBorder="1" applyAlignment="1" applyProtection="1">
      <alignment horizontal="center"/>
      <protection locked="0"/>
    </xf>
    <xf numFmtId="164" fontId="8" fillId="0" borderId="6" xfId="0" applyNumberFormat="1" applyFont="1" applyBorder="1" applyAlignment="1" applyProtection="1">
      <alignment horizontal="center"/>
      <protection locked="0"/>
    </xf>
    <xf numFmtId="164" fontId="8" fillId="0" borderId="6" xfId="0" applyNumberFormat="1" applyFont="1" applyBorder="1" applyProtection="1">
      <protection locked="0"/>
    </xf>
    <xf numFmtId="164" fontId="8" fillId="0" borderId="6" xfId="0" applyNumberFormat="1" applyFont="1" applyFill="1" applyBorder="1" applyProtection="1">
      <protection locked="0"/>
    </xf>
    <xf numFmtId="164" fontId="8" fillId="0" borderId="11" xfId="0" applyNumberFormat="1" applyFont="1" applyBorder="1" applyProtection="1">
      <protection locked="0"/>
    </xf>
    <xf numFmtId="164" fontId="8" fillId="0" borderId="1" xfId="0" applyNumberFormat="1" applyFont="1" applyBorder="1" applyProtection="1">
      <protection locked="0"/>
    </xf>
    <xf numFmtId="164" fontId="10" fillId="0" borderId="9" xfId="0" applyNumberFormat="1" applyFont="1" applyFill="1" applyBorder="1" applyAlignment="1" applyProtection="1">
      <alignment horizontal="center"/>
      <protection hidden="1"/>
    </xf>
    <xf numFmtId="0" fontId="10" fillId="0" borderId="6" xfId="0" applyNumberFormat="1" applyFont="1" applyFill="1" applyBorder="1" applyAlignment="1" applyProtection="1">
      <alignment horizontal="center"/>
      <protection hidden="1"/>
    </xf>
    <xf numFmtId="164" fontId="8" fillId="0" borderId="7" xfId="0" applyNumberFormat="1" applyFont="1" applyBorder="1" applyProtection="1">
      <protection locked="0"/>
    </xf>
    <xf numFmtId="164" fontId="10" fillId="0" borderId="6" xfId="0" applyNumberFormat="1" applyFont="1" applyFill="1" applyBorder="1" applyAlignment="1" applyProtection="1">
      <alignment horizontal="center"/>
      <protection hidden="1"/>
    </xf>
    <xf numFmtId="0" fontId="12" fillId="0" borderId="5" xfId="2" applyFont="1" applyFill="1" applyBorder="1" applyAlignment="1" applyProtection="1">
      <alignment horizontal="left"/>
      <protection locked="0"/>
    </xf>
    <xf numFmtId="0" fontId="2" fillId="11" borderId="1" xfId="1" applyFont="1" applyFill="1" applyBorder="1" applyAlignment="1" applyProtection="1">
      <alignment horizontal="left"/>
      <protection locked="0"/>
    </xf>
    <xf numFmtId="0" fontId="13" fillId="0" borderId="1" xfId="1" applyFont="1" applyFill="1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  <xf numFmtId="164" fontId="0" fillId="0" borderId="1" xfId="0" applyNumberFormat="1" applyFill="1" applyBorder="1" applyProtection="1">
      <protection locked="0"/>
    </xf>
    <xf numFmtId="164" fontId="0" fillId="0" borderId="0" xfId="0" applyNumberFormat="1" applyProtection="1">
      <protection locked="0"/>
    </xf>
    <xf numFmtId="0" fontId="6" fillId="0" borderId="0" xfId="0" applyFont="1"/>
    <xf numFmtId="0" fontId="9" fillId="0" borderId="0" xfId="0" applyFont="1"/>
    <xf numFmtId="0" fontId="9" fillId="0" borderId="13" xfId="0" applyFont="1" applyFill="1" applyBorder="1"/>
    <xf numFmtId="164" fontId="6" fillId="2" borderId="6" xfId="0" applyNumberFormat="1" applyFont="1" applyFill="1" applyBorder="1" applyAlignment="1" applyProtection="1">
      <alignment horizontal="center"/>
      <protection locked="0"/>
    </xf>
    <xf numFmtId="164" fontId="6" fillId="2" borderId="6" xfId="0" applyNumberFormat="1" applyFont="1" applyFill="1" applyBorder="1" applyProtection="1">
      <protection locked="0"/>
    </xf>
    <xf numFmtId="0" fontId="0" fillId="2" borderId="0" xfId="0" applyFill="1"/>
    <xf numFmtId="164" fontId="6" fillId="2" borderId="11" xfId="0" applyNumberFormat="1" applyFont="1" applyFill="1" applyBorder="1" applyProtection="1">
      <protection locked="0"/>
    </xf>
    <xf numFmtId="0" fontId="0" fillId="0" borderId="0" xfId="0" applyAlignment="1">
      <alignment horizontal="right" vertical="center"/>
    </xf>
    <xf numFmtId="0" fontId="9" fillId="2" borderId="0" xfId="0" applyFont="1" applyFill="1"/>
    <xf numFmtId="0" fontId="7" fillId="2" borderId="6" xfId="1" applyFont="1" applyFill="1" applyBorder="1" applyAlignment="1" applyProtection="1">
      <alignment horizontal="center"/>
      <protection locked="0"/>
    </xf>
    <xf numFmtId="0" fontId="9" fillId="2" borderId="6" xfId="0" applyFont="1" applyFill="1" applyBorder="1"/>
    <xf numFmtId="0" fontId="9" fillId="2" borderId="12" xfId="0" applyFont="1" applyFill="1" applyBorder="1"/>
    <xf numFmtId="0" fontId="9" fillId="2" borderId="13" xfId="0" applyFont="1" applyFill="1" applyBorder="1"/>
    <xf numFmtId="164" fontId="8" fillId="0" borderId="0" xfId="0" applyNumberFormat="1" applyFont="1" applyBorder="1" applyProtection="1">
      <protection locked="0"/>
    </xf>
    <xf numFmtId="0" fontId="9" fillId="0" borderId="0" xfId="0" applyFont="1" applyFill="1" applyBorder="1"/>
    <xf numFmtId="0" fontId="7" fillId="0" borderId="0" xfId="1" applyFont="1" applyFill="1" applyBorder="1" applyAlignment="1" applyProtection="1">
      <alignment horizontal="center"/>
      <protection locked="0"/>
    </xf>
    <xf numFmtId="164" fontId="8" fillId="0" borderId="0" xfId="0" applyNumberFormat="1" applyFont="1" applyBorder="1" applyAlignment="1" applyProtection="1">
      <alignment horizontal="center"/>
      <protection locked="0"/>
    </xf>
    <xf numFmtId="164" fontId="8" fillId="0" borderId="0" xfId="0" applyNumberFormat="1" applyFont="1" applyFill="1" applyBorder="1" applyProtection="1">
      <protection locked="0"/>
    </xf>
    <xf numFmtId="164" fontId="10" fillId="0" borderId="0" xfId="0" applyNumberFormat="1" applyFont="1" applyFill="1" applyBorder="1" applyAlignment="1" applyProtection="1">
      <alignment horizontal="center"/>
      <protection hidden="1"/>
    </xf>
    <xf numFmtId="0" fontId="10" fillId="0" borderId="0" xfId="0" applyNumberFormat="1" applyFont="1" applyFill="1" applyBorder="1" applyAlignment="1" applyProtection="1">
      <alignment horizontal="center"/>
      <protection hidden="1"/>
    </xf>
    <xf numFmtId="164" fontId="0" fillId="0" borderId="0" xfId="0" applyNumberFormat="1" applyBorder="1" applyProtection="1">
      <protection locked="0"/>
    </xf>
    <xf numFmtId="164" fontId="11" fillId="2" borderId="0" xfId="0" applyNumberFormat="1" applyFont="1" applyFill="1" applyBorder="1" applyAlignment="1" applyProtection="1">
      <alignment horizontal="center"/>
      <protection hidden="1"/>
    </xf>
    <xf numFmtId="0" fontId="0" fillId="0" borderId="1" xfId="0" applyBorder="1"/>
    <xf numFmtId="0" fontId="0" fillId="0" borderId="0" xfId="0" applyBorder="1"/>
    <xf numFmtId="0" fontId="9" fillId="2" borderId="0" xfId="0" applyFont="1" applyFill="1" applyBorder="1"/>
    <xf numFmtId="164" fontId="17" fillId="2" borderId="1" xfId="0" applyNumberFormat="1" applyFont="1" applyFill="1" applyBorder="1" applyProtection="1">
      <protection locked="0"/>
    </xf>
    <xf numFmtId="0" fontId="1" fillId="0" borderId="0" xfId="0" applyFont="1" applyAlignment="1">
      <alignment horizontal="center" vertical="center" wrapText="1"/>
    </xf>
    <xf numFmtId="0" fontId="3" fillId="3" borderId="1" xfId="0" applyFont="1" applyFill="1" applyBorder="1" applyAlignment="1"/>
    <xf numFmtId="0" fontId="0" fillId="3" borderId="1" xfId="0" applyFill="1" applyBorder="1" applyAlignment="1"/>
    <xf numFmtId="0" fontId="6" fillId="3" borderId="1" xfId="0" applyFont="1" applyFill="1" applyBorder="1" applyAlignment="1"/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164" fontId="0" fillId="12" borderId="1" xfId="0" applyNumberFormat="1" applyFill="1" applyBorder="1" applyProtection="1">
      <protection locked="0"/>
    </xf>
    <xf numFmtId="164" fontId="0" fillId="13" borderId="1" xfId="0" applyNumberFormat="1" applyFill="1" applyBorder="1" applyProtection="1">
      <protection locked="0"/>
    </xf>
    <xf numFmtId="164" fontId="6" fillId="12" borderId="10" xfId="0" applyNumberFormat="1" applyFont="1" applyFill="1" applyBorder="1" applyProtection="1">
      <protection locked="0"/>
    </xf>
    <xf numFmtId="164" fontId="11" fillId="12" borderId="6" xfId="0" applyNumberFormat="1" applyFont="1" applyFill="1" applyBorder="1" applyAlignment="1" applyProtection="1">
      <alignment horizontal="center"/>
      <protection hidden="1"/>
    </xf>
    <xf numFmtId="164" fontId="0" fillId="12" borderId="10" xfId="0" applyNumberFormat="1" applyFill="1" applyBorder="1" applyProtection="1">
      <protection locked="0"/>
    </xf>
    <xf numFmtId="164" fontId="0" fillId="0" borderId="10" xfId="0" applyNumberFormat="1" applyFill="1" applyBorder="1" applyProtection="1">
      <protection locked="0"/>
    </xf>
    <xf numFmtId="164" fontId="0" fillId="14" borderId="10" xfId="0" applyNumberFormat="1" applyFill="1" applyBorder="1" applyProtection="1">
      <protection locked="0"/>
    </xf>
    <xf numFmtId="164" fontId="11" fillId="14" borderId="6" xfId="0" applyNumberFormat="1" applyFont="1" applyFill="1" applyBorder="1" applyAlignment="1" applyProtection="1">
      <alignment horizontal="center"/>
      <protection hidden="1"/>
    </xf>
    <xf numFmtId="164" fontId="6" fillId="14" borderId="6" xfId="0" applyNumberFormat="1" applyFont="1" applyFill="1" applyBorder="1" applyAlignment="1" applyProtection="1">
      <alignment horizontal="center"/>
      <protection locked="0"/>
    </xf>
    <xf numFmtId="164" fontId="6" fillId="14" borderId="6" xfId="0" applyNumberFormat="1" applyFont="1" applyFill="1" applyBorder="1" applyProtection="1">
      <protection locked="0"/>
    </xf>
    <xf numFmtId="0" fontId="0" fillId="14" borderId="0" xfId="0" applyFill="1"/>
    <xf numFmtId="164" fontId="6" fillId="12" borderId="6" xfId="0" applyNumberFormat="1" applyFont="1" applyFill="1" applyBorder="1" applyProtection="1">
      <protection locked="0"/>
    </xf>
    <xf numFmtId="164" fontId="18" fillId="12" borderId="6" xfId="0" applyNumberFormat="1" applyFont="1" applyFill="1" applyBorder="1" applyAlignment="1" applyProtection="1">
      <alignment horizontal="center"/>
      <protection hidden="1"/>
    </xf>
    <xf numFmtId="164" fontId="16" fillId="12" borderId="6" xfId="0" applyNumberFormat="1" applyFont="1" applyFill="1" applyBorder="1" applyProtection="1">
      <protection locked="0"/>
    </xf>
    <xf numFmtId="164" fontId="6" fillId="12" borderId="11" xfId="0" applyNumberFormat="1" applyFont="1" applyFill="1" applyBorder="1" applyProtection="1">
      <protection locked="0"/>
    </xf>
    <xf numFmtId="164" fontId="6" fillId="12" borderId="6" xfId="0" applyNumberFormat="1" applyFont="1" applyFill="1" applyBorder="1" applyAlignment="1" applyProtection="1">
      <alignment horizontal="center"/>
      <protection locked="0"/>
    </xf>
    <xf numFmtId="2" fontId="10" fillId="6" borderId="9" xfId="0" applyNumberFormat="1" applyFont="1" applyFill="1" applyBorder="1" applyAlignment="1" applyProtection="1">
      <alignment horizontal="center"/>
      <protection hidden="1"/>
    </xf>
    <xf numFmtId="2" fontId="6" fillId="2" borderId="10" xfId="0" applyNumberFormat="1" applyFon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0" borderId="1" xfId="0" applyNumberFormat="1" applyBorder="1" applyProtection="1">
      <protection locked="0"/>
    </xf>
    <xf numFmtId="2" fontId="6" fillId="2" borderId="0" xfId="0" applyNumberFormat="1" applyFont="1" applyFill="1" applyBorder="1" applyProtection="1">
      <protection locked="0"/>
    </xf>
    <xf numFmtId="2" fontId="0" fillId="2" borderId="0" xfId="0" applyNumberFormat="1" applyFill="1" applyBorder="1" applyProtection="1">
      <protection locked="0"/>
    </xf>
    <xf numFmtId="2" fontId="0" fillId="0" borderId="0" xfId="0" applyNumberFormat="1" applyBorder="1" applyProtection="1">
      <protection locked="0"/>
    </xf>
    <xf numFmtId="0" fontId="9" fillId="0" borderId="6" xfId="0" applyFont="1" applyBorder="1"/>
    <xf numFmtId="0" fontId="9" fillId="8" borderId="0" xfId="0" applyFont="1" applyFill="1" applyBorder="1"/>
    <xf numFmtId="0" fontId="9" fillId="5" borderId="0" xfId="0" applyFont="1" applyFill="1" applyBorder="1"/>
    <xf numFmtId="0" fontId="6" fillId="0" borderId="6" xfId="0" applyFont="1" applyBorder="1"/>
    <xf numFmtId="0" fontId="9" fillId="0" borderId="12" xfId="0" applyFont="1" applyFill="1" applyBorder="1"/>
    <xf numFmtId="0" fontId="9" fillId="10" borderId="0" xfId="0" applyFont="1" applyFill="1" applyBorder="1"/>
    <xf numFmtId="2" fontId="0" fillId="0" borderId="10" xfId="0" applyNumberFormat="1" applyBorder="1" applyProtection="1">
      <protection locked="0"/>
    </xf>
    <xf numFmtId="2" fontId="6" fillId="2" borderId="1" xfId="0" applyNumberFormat="1" applyFont="1" applyFill="1" applyBorder="1" applyProtection="1">
      <protection locked="0"/>
    </xf>
  </cellXfs>
  <cellStyles count="3">
    <cellStyle name="Normal" xfId="0" builtinId="0"/>
    <cellStyle name="Normal_Pagos General  IE Asodesi_2009" xfId="1"/>
    <cellStyle name="Normal_Pagos General  IE Asodesi_2009_INGRESOS MENSUALES Y CARTERA OFICIAL 2009 IEA" xfId="2"/>
  </cellStyles>
  <dxfs count="42"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colors>
    <mruColors>
      <color rgb="FFEB0B30"/>
      <color rgb="FFFA90A2"/>
      <color rgb="FF99FF66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44469711223988"/>
          <c:y val="4.6673970101563385E-2"/>
          <c:w val="0.87669134298692419"/>
          <c:h val="0.89520529499030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GRAF!$A$18</c:f>
              <c:strCache>
                <c:ptCount val="1"/>
                <c:pt idx="0">
                  <c:v>6°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GRAF!$B$18:$N$18</c:f>
              <c:numCache>
                <c:formatCode>General</c:formatCode>
                <c:ptCount val="13"/>
                <c:pt idx="0">
                  <c:v>10</c:v>
                </c:pt>
                <c:pt idx="1">
                  <c:v>8</c:v>
                </c:pt>
                <c:pt idx="2">
                  <c:v>5</c:v>
                </c:pt>
                <c:pt idx="3">
                  <c:v>2</c:v>
                </c:pt>
                <c:pt idx="4">
                  <c:v>2</c:v>
                </c:pt>
                <c:pt idx="12">
                  <c:v>3</c:v>
                </c:pt>
              </c:numCache>
            </c:numRef>
          </c:val>
        </c:ser>
        <c:ser>
          <c:idx val="1"/>
          <c:order val="1"/>
          <c:tx>
            <c:strRef>
              <c:f>GRAF!$A$19</c:f>
              <c:strCache>
                <c:ptCount val="1"/>
                <c:pt idx="0">
                  <c:v>7°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GRAF!$B$19:$N$19</c:f>
              <c:numCache>
                <c:formatCode>General</c:formatCode>
                <c:ptCount val="13"/>
                <c:pt idx="0">
                  <c:v>10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ser>
          <c:idx val="2"/>
          <c:order val="2"/>
          <c:tx>
            <c:strRef>
              <c:f>GRAF!$A$20</c:f>
              <c:strCache>
                <c:ptCount val="1"/>
                <c:pt idx="0">
                  <c:v>8°</c:v>
                </c:pt>
              </c:strCache>
            </c:strRef>
          </c:tx>
          <c:invertIfNegative val="0"/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GRAF!$B$20:$N$20</c:f>
              <c:numCache>
                <c:formatCode>General</c:formatCode>
                <c:ptCount val="13"/>
                <c:pt idx="0">
                  <c:v>5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ser>
          <c:idx val="3"/>
          <c:order val="3"/>
          <c:tx>
            <c:strRef>
              <c:f>GRAF!$A$21</c:f>
              <c:strCache>
                <c:ptCount val="1"/>
                <c:pt idx="0">
                  <c:v>9°</c:v>
                </c:pt>
              </c:strCache>
            </c:strRef>
          </c:tx>
          <c:spPr>
            <a:solidFill>
              <a:srgbClr val="1F497D">
                <a:lumMod val="60000"/>
                <a:lumOff val="40000"/>
                <a:alpha val="66000"/>
              </a:srgbClr>
            </a:solidFill>
          </c:spPr>
          <c:invertIfNegative val="0"/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GRAF!$B$21:$N$21</c:f>
              <c:numCache>
                <c:formatCode>General</c:formatCode>
                <c:ptCount val="13"/>
                <c:pt idx="0">
                  <c:v>3</c:v>
                </c:pt>
                <c:pt idx="1">
                  <c:v>7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6">
                  <c:v>1</c:v>
                </c:pt>
              </c:numCache>
            </c:numRef>
          </c:val>
        </c:ser>
        <c:ser>
          <c:idx val="4"/>
          <c:order val="4"/>
          <c:tx>
            <c:strRef>
              <c:f>GRAF!$A$22</c:f>
              <c:strCache>
                <c:ptCount val="1"/>
                <c:pt idx="0">
                  <c:v>10°</c:v>
                </c:pt>
              </c:strCache>
            </c:strRef>
          </c:tx>
          <c:spPr>
            <a:solidFill>
              <a:srgbClr val="FF3399"/>
            </a:solidFill>
          </c:spPr>
          <c:invertIfNegative val="0"/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GRAF!$B$22:$N$22</c:f>
              <c:numCache>
                <c:formatCode>General</c:formatCode>
                <c:ptCount val="13"/>
                <c:pt idx="0">
                  <c:v>6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11">
                  <c:v>2</c:v>
                </c:pt>
              </c:numCache>
            </c:numRef>
          </c:val>
        </c:ser>
        <c:ser>
          <c:idx val="5"/>
          <c:order val="5"/>
          <c:tx>
            <c:strRef>
              <c:f>GRAF!$A$23</c:f>
              <c:strCache>
                <c:ptCount val="1"/>
                <c:pt idx="0">
                  <c:v>11°</c:v>
                </c:pt>
              </c:strCache>
            </c:strRef>
          </c:tx>
          <c:spPr>
            <a:solidFill>
              <a:srgbClr val="99FF66"/>
            </a:solidFill>
          </c:spPr>
          <c:invertIfNegative val="0"/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GRAF!$B$23:$N$23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136448"/>
        <c:axId val="76137984"/>
      </c:barChart>
      <c:catAx>
        <c:axId val="76136448"/>
        <c:scaling>
          <c:orientation val="minMax"/>
        </c:scaling>
        <c:delete val="0"/>
        <c:axPos val="b"/>
        <c:majorTickMark val="out"/>
        <c:minorTickMark val="none"/>
        <c:tickLblPos val="nextTo"/>
        <c:crossAx val="76137984"/>
        <c:crosses val="autoZero"/>
        <c:auto val="1"/>
        <c:lblAlgn val="ctr"/>
        <c:lblOffset val="100"/>
        <c:noMultiLvlLbl val="0"/>
      </c:catAx>
      <c:valAx>
        <c:axId val="76137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6136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GRAF!$A$18</c:f>
              <c:strCache>
                <c:ptCount val="1"/>
                <c:pt idx="0">
                  <c:v>6°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92D050"/>
              </a:solidFill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GRAF!$B$18:$N$18</c:f>
              <c:numCache>
                <c:formatCode>General</c:formatCode>
                <c:ptCount val="13"/>
                <c:pt idx="0">
                  <c:v>10</c:v>
                </c:pt>
                <c:pt idx="1">
                  <c:v>8</c:v>
                </c:pt>
                <c:pt idx="2">
                  <c:v>5</c:v>
                </c:pt>
                <c:pt idx="3">
                  <c:v>2</c:v>
                </c:pt>
                <c:pt idx="4">
                  <c:v>2</c:v>
                </c:pt>
                <c:pt idx="12">
                  <c:v>3</c:v>
                </c:pt>
              </c:numCache>
            </c:numRef>
          </c:val>
        </c:ser>
        <c:ser>
          <c:idx val="1"/>
          <c:order val="1"/>
          <c:tx>
            <c:strRef>
              <c:f>GRAF!$A$19</c:f>
              <c:strCache>
                <c:ptCount val="1"/>
                <c:pt idx="0">
                  <c:v>7°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GRAF!$B$19:$N$19</c:f>
              <c:numCache>
                <c:formatCode>General</c:formatCode>
                <c:ptCount val="13"/>
                <c:pt idx="0">
                  <c:v>10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ser>
          <c:idx val="2"/>
          <c:order val="2"/>
          <c:tx>
            <c:strRef>
              <c:f>GRAF!$A$20</c:f>
              <c:strCache>
                <c:ptCount val="1"/>
                <c:pt idx="0">
                  <c:v>8°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Lbls>
            <c:dLbl>
              <c:idx val="1"/>
              <c:delete val="1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GRAF!$B$20:$N$20</c:f>
              <c:numCache>
                <c:formatCode>General</c:formatCode>
                <c:ptCount val="13"/>
                <c:pt idx="0">
                  <c:v>5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ser>
          <c:idx val="3"/>
          <c:order val="3"/>
          <c:tx>
            <c:strRef>
              <c:f>GRAF!$A$21</c:f>
              <c:strCache>
                <c:ptCount val="1"/>
                <c:pt idx="0">
                  <c:v>9°</c:v>
                </c:pt>
              </c:strCache>
            </c:strRef>
          </c:tx>
          <c:spPr>
            <a:solidFill>
              <a:srgbClr val="EB0B30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GRAF!$B$21:$N$21</c:f>
              <c:numCache>
                <c:formatCode>General</c:formatCode>
                <c:ptCount val="13"/>
                <c:pt idx="0">
                  <c:v>3</c:v>
                </c:pt>
                <c:pt idx="1">
                  <c:v>7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6">
                  <c:v>1</c:v>
                </c:pt>
              </c:numCache>
            </c:numRef>
          </c:val>
        </c:ser>
        <c:ser>
          <c:idx val="4"/>
          <c:order val="4"/>
          <c:tx>
            <c:strRef>
              <c:f>GRAF!$A$22</c:f>
              <c:strCache>
                <c:ptCount val="1"/>
                <c:pt idx="0">
                  <c:v>10°</c:v>
                </c:pt>
              </c:strCache>
            </c:strRef>
          </c:tx>
          <c:invertIfNegative val="0"/>
          <c:dLbls>
            <c:dLbl>
              <c:idx val="1"/>
              <c:delete val="1"/>
            </c:dLbl>
            <c:dLbl>
              <c:idx val="2"/>
              <c:delete val="1"/>
            </c:dLbl>
            <c:dLbl>
              <c:idx val="4"/>
              <c:delete val="1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GRAF!$B$22:$N$22</c:f>
              <c:numCache>
                <c:formatCode>General</c:formatCode>
                <c:ptCount val="13"/>
                <c:pt idx="0">
                  <c:v>6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11">
                  <c:v>2</c:v>
                </c:pt>
              </c:numCache>
            </c:numRef>
          </c:val>
        </c:ser>
        <c:ser>
          <c:idx val="5"/>
          <c:order val="5"/>
          <c:tx>
            <c:strRef>
              <c:f>GRAF!$A$23</c:f>
              <c:strCache>
                <c:ptCount val="1"/>
                <c:pt idx="0">
                  <c:v>11°</c:v>
                </c:pt>
              </c:strCache>
            </c:strRef>
          </c:tx>
          <c:invertIfNegative val="0"/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GRAF!$B$23:$N$23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6460416"/>
        <c:axId val="76461952"/>
      </c:barChart>
      <c:catAx>
        <c:axId val="76460416"/>
        <c:scaling>
          <c:orientation val="minMax"/>
        </c:scaling>
        <c:delete val="0"/>
        <c:axPos val="b"/>
        <c:majorTickMark val="out"/>
        <c:minorTickMark val="none"/>
        <c:tickLblPos val="nextTo"/>
        <c:crossAx val="76461952"/>
        <c:crosses val="autoZero"/>
        <c:auto val="1"/>
        <c:lblAlgn val="ctr"/>
        <c:lblOffset val="100"/>
        <c:noMultiLvlLbl val="0"/>
      </c:catAx>
      <c:valAx>
        <c:axId val="76461952"/>
        <c:scaling>
          <c:orientation val="minMax"/>
        </c:scaling>
        <c:delete val="0"/>
        <c:axPos val="l"/>
        <c:majorGridlines>
          <c:spPr>
            <a:ln w="19050" cap="sq" cmpd="sng">
              <a:solidFill>
                <a:schemeClr val="tx1"/>
              </a:solidFill>
            </a:ln>
          </c:spPr>
        </c:majorGridlines>
        <c:minorGridlines>
          <c:spPr>
            <a:ln w="6350">
              <a:prstDash val="dash"/>
            </a:ln>
          </c:spPr>
        </c:minorGridlines>
        <c:numFmt formatCode="General" sourceLinked="1"/>
        <c:majorTickMark val="out"/>
        <c:minorTickMark val="none"/>
        <c:tickLblPos val="nextTo"/>
        <c:crossAx val="764604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142875</xdr:colOff>
      <xdr:row>34</xdr:row>
      <xdr:rowOff>47625</xdr:rowOff>
    </xdr:from>
    <xdr:to>
      <xdr:col>19</xdr:col>
      <xdr:colOff>657225</xdr:colOff>
      <xdr:row>55</xdr:row>
      <xdr:rowOff>104775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733424</xdr:colOff>
      <xdr:row>3</xdr:row>
      <xdr:rowOff>57149</xdr:rowOff>
    </xdr:from>
    <xdr:to>
      <xdr:col>19</xdr:col>
      <xdr:colOff>742949</xdr:colOff>
      <xdr:row>32</xdr:row>
      <xdr:rowOff>28574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0.12972</cdr:x>
      <cdr:y>0.06304</cdr:y>
    </cdr:from>
    <cdr:to>
      <cdr:x>0.98741</cdr:x>
      <cdr:y>0.18478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981075" y="276225"/>
          <a:ext cx="6486525" cy="533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>
              <a:latin typeface="Arial Black" pitchFamily="34" charset="0"/>
              <a:ea typeface="+mn-ea"/>
              <a:cs typeface="+mn-cs"/>
            </a:rPr>
            <a:t>NÚMERO</a:t>
          </a:r>
          <a:r>
            <a:rPr lang="es-CO" sz="1100" baseline="0">
              <a:latin typeface="Arial Black" pitchFamily="34" charset="0"/>
              <a:ea typeface="+mn-ea"/>
              <a:cs typeface="+mn-cs"/>
            </a:rPr>
            <a:t> DE ESTUDIANTES  CON DESEMPEÑO BAJO POR ÁREA Y GRADO EN EL PRIMER PERIODO 2013</a:t>
          </a:r>
          <a:endParaRPr lang="es-CO" sz="1100">
            <a:latin typeface="Arial Black" pitchFamily="34" charset="0"/>
            <a:ea typeface="+mn-ea"/>
            <a:cs typeface="+mn-cs"/>
          </a:endParaRPr>
        </a:p>
        <a:p xmlns:a="http://schemas.openxmlformats.org/drawingml/2006/main">
          <a:endParaRPr lang="es-CO" sz="1100"/>
        </a:p>
      </cdr:txBody>
    </cdr:sp>
  </cdr:relSizeAnchor>
  <cdr:relSizeAnchor xmlns:cdr="http://schemas.openxmlformats.org/drawingml/2006/chartDrawing">
    <cdr:from>
      <cdr:x>0.05038</cdr:x>
      <cdr:y>0.15217</cdr:y>
    </cdr:from>
    <cdr:to>
      <cdr:x>0.08186</cdr:x>
      <cdr:y>0.95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381001" y="666749"/>
          <a:ext cx="238125" cy="3495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CO" sz="11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0.04562</cdr:x>
      <cdr:y>0.01213</cdr:y>
    </cdr:from>
    <cdr:to>
      <cdr:x>0.24562</cdr:x>
      <cdr:y>0.34547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382786" y="66675"/>
          <a:ext cx="1678305" cy="1831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s-CO" sz="1100">
              <a:latin typeface="Arial Black" pitchFamily="34" charset="0"/>
            </a:rPr>
            <a:t>NÚMERO</a:t>
          </a:r>
          <a:r>
            <a:rPr lang="es-CO" sz="1100" baseline="0">
              <a:latin typeface="Arial Black" pitchFamily="34" charset="0"/>
            </a:rPr>
            <a:t> TOTAL DE ESTUDIANTES  CON DESEMPEÑO BAJO POR ÁREA EN EL PRIMER PERIODO 2013</a:t>
          </a:r>
          <a:endParaRPr lang="es-CO" sz="1100">
            <a:latin typeface="Arial Black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2"/>
  <sheetViews>
    <sheetView workbookViewId="0">
      <selection activeCell="S9" sqref="S9:S11"/>
    </sheetView>
  </sheetViews>
  <sheetFormatPr baseColWidth="10" defaultRowHeight="15" x14ac:dyDescent="0.25"/>
  <cols>
    <col min="1" max="1" width="7.7109375" customWidth="1"/>
    <col min="2" max="2" width="30.5703125" customWidth="1"/>
    <col min="4" max="4" width="8.42578125" customWidth="1"/>
    <col min="5" max="5" width="6.5703125" customWidth="1"/>
    <col min="6" max="6" width="6" customWidth="1"/>
    <col min="7" max="7" width="6.28515625" customWidth="1"/>
    <col min="8" max="8" width="7" customWidth="1"/>
    <col min="9" max="9" width="6.28515625" customWidth="1"/>
    <col min="10" max="10" width="5.42578125" customWidth="1"/>
    <col min="11" max="11" width="5.85546875" customWidth="1"/>
    <col min="12" max="14" width="6" customWidth="1"/>
    <col min="15" max="15" width="6.28515625" customWidth="1"/>
    <col min="16" max="16" width="7.28515625" customWidth="1"/>
  </cols>
  <sheetData>
    <row r="1" spans="1:20" x14ac:dyDescent="0.25">
      <c r="B1" s="99" t="s">
        <v>0</v>
      </c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S1" s="1"/>
      <c r="T1" s="1"/>
    </row>
    <row r="2" spans="1:20" x14ac:dyDescent="0.25"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S2" s="2"/>
      <c r="T2" s="2"/>
    </row>
    <row r="3" spans="1:20" ht="19.5" x14ac:dyDescent="0.4">
      <c r="B3" s="3" t="s">
        <v>1</v>
      </c>
      <c r="C3" s="100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2"/>
      <c r="T3" s="2"/>
    </row>
    <row r="4" spans="1:20" ht="19.5" x14ac:dyDescent="0.4">
      <c r="B4" s="4" t="s">
        <v>2</v>
      </c>
      <c r="C4" s="102" t="s">
        <v>3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5"/>
      <c r="S4" s="2"/>
      <c r="T4" s="2"/>
    </row>
    <row r="5" spans="1:20" ht="19.5" x14ac:dyDescent="0.4">
      <c r="B5" s="6"/>
      <c r="C5" s="103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5"/>
      <c r="S5" s="2"/>
      <c r="T5" s="2"/>
    </row>
    <row r="6" spans="1:20" ht="19.5" x14ac:dyDescent="0.4">
      <c r="B6" s="6"/>
      <c r="C6" s="7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7"/>
      <c r="Q6" s="7"/>
      <c r="R6" s="7"/>
      <c r="S6" s="2"/>
      <c r="T6" s="2"/>
    </row>
    <row r="7" spans="1:20" ht="15.75" x14ac:dyDescent="0.25">
      <c r="B7" s="9"/>
      <c r="D7" s="10" t="s">
        <v>4</v>
      </c>
      <c r="E7" s="11" t="s">
        <v>5</v>
      </c>
      <c r="F7" s="11" t="s">
        <v>6</v>
      </c>
      <c r="G7" s="11" t="s">
        <v>97</v>
      </c>
      <c r="H7" s="12" t="s">
        <v>8</v>
      </c>
      <c r="I7" s="12" t="s">
        <v>9</v>
      </c>
      <c r="J7" s="12" t="s">
        <v>10</v>
      </c>
      <c r="K7" s="12" t="s">
        <v>11</v>
      </c>
      <c r="L7" s="12" t="s">
        <v>12</v>
      </c>
      <c r="M7" s="13" t="s">
        <v>95</v>
      </c>
      <c r="N7" s="13" t="s">
        <v>98</v>
      </c>
      <c r="O7" s="13" t="s">
        <v>13</v>
      </c>
      <c r="P7" s="14" t="s">
        <v>96</v>
      </c>
      <c r="S7" s="2"/>
      <c r="T7" s="15"/>
    </row>
    <row r="8" spans="1:20" ht="15.75" x14ac:dyDescent="0.3">
      <c r="A8" s="16" t="s">
        <v>15</v>
      </c>
      <c r="B8" s="16" t="s">
        <v>16</v>
      </c>
      <c r="C8" s="16" t="s">
        <v>17</v>
      </c>
      <c r="D8" s="17">
        <v>1</v>
      </c>
      <c r="E8" s="17">
        <v>2</v>
      </c>
      <c r="F8" s="17">
        <v>3</v>
      </c>
      <c r="G8" s="17">
        <v>4</v>
      </c>
      <c r="H8" s="17">
        <v>5</v>
      </c>
      <c r="I8" s="17">
        <v>6</v>
      </c>
      <c r="J8" s="17">
        <v>7</v>
      </c>
      <c r="K8" s="17">
        <v>8</v>
      </c>
      <c r="L8" s="17">
        <v>9</v>
      </c>
      <c r="M8" s="18">
        <v>10</v>
      </c>
      <c r="N8" s="18">
        <v>11</v>
      </c>
      <c r="O8" s="18">
        <v>12</v>
      </c>
      <c r="P8" s="19">
        <v>13</v>
      </c>
      <c r="Q8" s="20" t="s">
        <v>18</v>
      </c>
      <c r="R8" s="21" t="s">
        <v>19</v>
      </c>
      <c r="S8" s="22"/>
      <c r="T8" s="15"/>
    </row>
    <row r="9" spans="1:20" ht="15.75" x14ac:dyDescent="0.3">
      <c r="A9" s="23">
        <v>1</v>
      </c>
      <c r="B9" s="74" t="s">
        <v>92</v>
      </c>
      <c r="C9" s="25">
        <v>11</v>
      </c>
      <c r="D9" s="109">
        <v>2</v>
      </c>
      <c r="E9" s="2">
        <v>4.4000000000000004</v>
      </c>
      <c r="F9" s="78">
        <v>4.4000000000000004</v>
      </c>
      <c r="G9" s="77">
        <v>3.2</v>
      </c>
      <c r="H9" s="77">
        <v>3.4</v>
      </c>
      <c r="I9" s="77">
        <v>3.5</v>
      </c>
      <c r="J9" s="77">
        <v>4.2</v>
      </c>
      <c r="K9" s="77">
        <v>4</v>
      </c>
      <c r="L9" s="77">
        <v>3.5</v>
      </c>
      <c r="M9" s="120">
        <v>1.5</v>
      </c>
      <c r="N9" s="79">
        <v>3.2</v>
      </c>
      <c r="O9" s="79">
        <v>3.4</v>
      </c>
      <c r="P9" s="29"/>
      <c r="Q9" s="122">
        <f>AVERAGE(D9:P9)</f>
        <v>3.3916666666666662</v>
      </c>
      <c r="R9" s="31" t="str">
        <f>IF(Q9&lt;3.14,"BAJO",IF(Q9&lt;=3.99,"BÁSICO",IF(Q9&lt;=4.49,"ALTO",IF(Q9&lt;=5,"SUPERIOR"))))</f>
        <v>BÁSICO</v>
      </c>
      <c r="S9" s="32">
        <v>3.39</v>
      </c>
      <c r="T9" s="33"/>
    </row>
    <row r="10" spans="1:20" ht="15.75" x14ac:dyDescent="0.3">
      <c r="A10" s="23">
        <v>2</v>
      </c>
      <c r="B10" s="74" t="s">
        <v>93</v>
      </c>
      <c r="C10" s="25">
        <v>11</v>
      </c>
      <c r="D10" s="33">
        <v>3.3</v>
      </c>
      <c r="E10" s="2">
        <v>4.4000000000000004</v>
      </c>
      <c r="F10" s="77">
        <v>4.5999999999999996</v>
      </c>
      <c r="G10" s="77">
        <v>3.8</v>
      </c>
      <c r="H10" s="77">
        <v>3.8</v>
      </c>
      <c r="I10" s="77">
        <v>4.5</v>
      </c>
      <c r="J10" s="77">
        <v>4.3</v>
      </c>
      <c r="K10" s="77">
        <v>4.5</v>
      </c>
      <c r="L10" s="77">
        <v>4</v>
      </c>
      <c r="M10" s="79">
        <v>3.2</v>
      </c>
      <c r="N10" s="79">
        <v>4</v>
      </c>
      <c r="O10" s="79">
        <v>3.5</v>
      </c>
      <c r="P10" s="39"/>
      <c r="Q10" s="122">
        <f t="shared" ref="Q10:Q11" si="0">AVERAGE(D10:P10)</f>
        <v>3.9916666666666671</v>
      </c>
      <c r="R10" s="31" t="str">
        <f t="shared" ref="R10:R29" si="1">IF(Q10&lt;3.14,"BAJO",IF(Q10&lt;=3.99,"BÁSICO",IF(Q10&lt;=4.49,"ALTO",IF(Q10&lt;=5,"SUPERIOR"))))</f>
        <v>ALTO</v>
      </c>
      <c r="S10" s="32">
        <v>3.99</v>
      </c>
      <c r="T10" s="33"/>
    </row>
    <row r="11" spans="1:20" ht="15.75" x14ac:dyDescent="0.3">
      <c r="A11" s="23">
        <v>3</v>
      </c>
      <c r="B11" s="74" t="s">
        <v>94</v>
      </c>
      <c r="C11" s="25">
        <v>11</v>
      </c>
      <c r="D11" s="33">
        <v>3.3</v>
      </c>
      <c r="E11" s="2">
        <v>4.4000000000000004</v>
      </c>
      <c r="F11" s="77">
        <v>3.3</v>
      </c>
      <c r="G11" s="77">
        <v>4</v>
      </c>
      <c r="H11" s="77">
        <v>4.0999999999999996</v>
      </c>
      <c r="I11" s="77">
        <v>4.5</v>
      </c>
      <c r="J11" s="77">
        <v>4.3</v>
      </c>
      <c r="K11" s="77">
        <v>4.2</v>
      </c>
      <c r="L11" s="77">
        <v>4.5999999999999996</v>
      </c>
      <c r="M11" s="79">
        <v>3.8</v>
      </c>
      <c r="N11" s="79">
        <v>4</v>
      </c>
      <c r="O11" s="79">
        <v>3.8</v>
      </c>
      <c r="P11" s="29"/>
      <c r="Q11" s="122">
        <f t="shared" si="0"/>
        <v>4.0249999999999995</v>
      </c>
      <c r="R11" s="31" t="str">
        <f t="shared" si="1"/>
        <v>ALTO</v>
      </c>
      <c r="S11" s="32">
        <v>4.03</v>
      </c>
      <c r="T11" s="33"/>
    </row>
    <row r="12" spans="1:20" ht="15.75" x14ac:dyDescent="0.3">
      <c r="A12" s="23">
        <v>4</v>
      </c>
      <c r="B12" s="40"/>
      <c r="C12" s="35"/>
      <c r="D12" s="36"/>
      <c r="E12" s="37"/>
      <c r="F12" s="37"/>
      <c r="G12" s="37"/>
      <c r="H12" s="37"/>
      <c r="I12" s="37"/>
      <c r="J12" s="37"/>
      <c r="K12" s="37"/>
      <c r="L12" s="37"/>
      <c r="M12" s="38"/>
      <c r="N12" s="38"/>
      <c r="O12" s="38"/>
      <c r="P12" s="39"/>
      <c r="Q12" s="30">
        <f t="shared" ref="Q12:Q29" si="2">SUM(D12:O12)/10</f>
        <v>0</v>
      </c>
      <c r="R12" s="31" t="str">
        <f t="shared" si="1"/>
        <v>BAJO</v>
      </c>
      <c r="S12" s="22"/>
      <c r="T12" s="33"/>
    </row>
    <row r="13" spans="1:20" ht="15.75" x14ac:dyDescent="0.3">
      <c r="A13" s="23">
        <v>5</v>
      </c>
      <c r="B13" s="24"/>
      <c r="C13" s="25"/>
      <c r="D13" s="26"/>
      <c r="E13" s="27"/>
      <c r="F13" s="27"/>
      <c r="G13" s="27"/>
      <c r="H13" s="27"/>
      <c r="I13" s="27"/>
      <c r="J13" s="27"/>
      <c r="K13" s="27"/>
      <c r="L13" s="27"/>
      <c r="M13" s="28"/>
      <c r="N13" s="28"/>
      <c r="O13" s="28"/>
      <c r="P13" s="29"/>
      <c r="Q13" s="30">
        <f t="shared" si="2"/>
        <v>0</v>
      </c>
      <c r="R13" s="31" t="str">
        <f t="shared" si="1"/>
        <v>BAJO</v>
      </c>
      <c r="S13" s="22"/>
      <c r="T13" s="33"/>
    </row>
    <row r="14" spans="1:20" ht="15.75" x14ac:dyDescent="0.3">
      <c r="A14" s="23">
        <v>6</v>
      </c>
      <c r="B14" s="40"/>
      <c r="C14" s="35"/>
      <c r="D14" s="36"/>
      <c r="E14" s="37"/>
      <c r="F14" s="37"/>
      <c r="G14" s="37"/>
      <c r="H14" s="37"/>
      <c r="I14" s="37"/>
      <c r="J14" s="37"/>
      <c r="K14" s="37"/>
      <c r="L14" s="37"/>
      <c r="M14" s="38"/>
      <c r="N14" s="38"/>
      <c r="O14" s="38"/>
      <c r="P14" s="39"/>
      <c r="Q14" s="30">
        <f t="shared" si="2"/>
        <v>0</v>
      </c>
      <c r="R14" s="31" t="str">
        <f t="shared" si="1"/>
        <v>BAJO</v>
      </c>
      <c r="S14" s="22"/>
      <c r="T14" s="33"/>
    </row>
    <row r="15" spans="1:20" ht="15.75" x14ac:dyDescent="0.3">
      <c r="A15" s="23">
        <v>7</v>
      </c>
      <c r="B15" s="41"/>
      <c r="C15" s="25"/>
      <c r="D15" s="26"/>
      <c r="E15" s="27"/>
      <c r="F15" s="27"/>
      <c r="G15" s="27"/>
      <c r="H15" s="27"/>
      <c r="I15" s="27"/>
      <c r="J15" s="27"/>
      <c r="K15" s="27"/>
      <c r="L15" s="27"/>
      <c r="M15" s="28"/>
      <c r="N15" s="28"/>
      <c r="O15" s="28"/>
      <c r="P15" s="29"/>
      <c r="Q15" s="30">
        <f t="shared" si="2"/>
        <v>0</v>
      </c>
      <c r="R15" s="31" t="str">
        <f t="shared" si="1"/>
        <v>BAJO</v>
      </c>
      <c r="S15" s="22"/>
      <c r="T15" s="33"/>
    </row>
    <row r="16" spans="1:20" ht="15.75" x14ac:dyDescent="0.3">
      <c r="A16" s="23">
        <v>8</v>
      </c>
      <c r="B16" s="42"/>
      <c r="C16" s="43"/>
      <c r="D16" s="44"/>
      <c r="E16" s="45"/>
      <c r="F16" s="45"/>
      <c r="G16" s="45"/>
      <c r="H16" s="45"/>
      <c r="I16" s="45"/>
      <c r="J16" s="45"/>
      <c r="K16" s="45"/>
      <c r="L16" s="45"/>
      <c r="M16" s="46"/>
      <c r="N16" s="46"/>
      <c r="O16" s="46"/>
      <c r="P16" s="47"/>
      <c r="Q16" s="30">
        <f t="shared" si="2"/>
        <v>0</v>
      </c>
      <c r="R16" s="31" t="str">
        <f t="shared" si="1"/>
        <v>BAJO</v>
      </c>
      <c r="S16" s="22"/>
      <c r="T16" s="33"/>
    </row>
    <row r="17" spans="1:20" ht="15.75" x14ac:dyDescent="0.3">
      <c r="A17" s="23">
        <v>9</v>
      </c>
      <c r="B17" s="40"/>
      <c r="C17" s="35"/>
      <c r="D17" s="36"/>
      <c r="E17" s="37"/>
      <c r="F17" s="37"/>
      <c r="G17" s="37"/>
      <c r="H17" s="37"/>
      <c r="I17" s="37"/>
      <c r="J17" s="37"/>
      <c r="K17" s="37"/>
      <c r="L17" s="37"/>
      <c r="M17" s="38"/>
      <c r="N17" s="38"/>
      <c r="O17" s="38"/>
      <c r="P17" s="39"/>
      <c r="Q17" s="30">
        <f t="shared" si="2"/>
        <v>0</v>
      </c>
      <c r="R17" s="31" t="str">
        <f t="shared" si="1"/>
        <v>BAJO</v>
      </c>
      <c r="S17" s="22"/>
      <c r="T17" s="33"/>
    </row>
    <row r="18" spans="1:20" ht="15.75" x14ac:dyDescent="0.3">
      <c r="A18" s="23">
        <v>10</v>
      </c>
      <c r="B18" s="41"/>
      <c r="C18" s="25"/>
      <c r="D18" s="26"/>
      <c r="E18" s="27"/>
      <c r="F18" s="27"/>
      <c r="G18" s="27"/>
      <c r="H18" s="27"/>
      <c r="I18" s="27"/>
      <c r="J18" s="27"/>
      <c r="K18" s="27"/>
      <c r="L18" s="27"/>
      <c r="M18" s="28"/>
      <c r="N18" s="28"/>
      <c r="O18" s="28"/>
      <c r="P18" s="29"/>
      <c r="Q18" s="30">
        <f t="shared" si="2"/>
        <v>0</v>
      </c>
      <c r="R18" s="31" t="str">
        <f t="shared" si="1"/>
        <v>BAJO</v>
      </c>
      <c r="S18" s="2"/>
      <c r="T18" s="33"/>
    </row>
    <row r="19" spans="1:20" ht="15.75" x14ac:dyDescent="0.3">
      <c r="A19" s="23">
        <v>11</v>
      </c>
      <c r="B19" s="40"/>
      <c r="C19" s="35"/>
      <c r="D19" s="36"/>
      <c r="E19" s="37"/>
      <c r="F19" s="37"/>
      <c r="G19" s="37"/>
      <c r="H19" s="37"/>
      <c r="I19" s="37"/>
      <c r="J19" s="37"/>
      <c r="K19" s="37"/>
      <c r="L19" s="37"/>
      <c r="M19" s="38"/>
      <c r="N19" s="38"/>
      <c r="O19" s="38"/>
      <c r="P19" s="39"/>
      <c r="Q19" s="30">
        <f t="shared" si="2"/>
        <v>0</v>
      </c>
      <c r="R19" s="31" t="str">
        <f t="shared" si="1"/>
        <v>BAJO</v>
      </c>
      <c r="S19" s="48"/>
      <c r="T19" s="33"/>
    </row>
    <row r="20" spans="1:20" ht="15.75" x14ac:dyDescent="0.3">
      <c r="A20" s="23">
        <v>12</v>
      </c>
      <c r="B20" s="41"/>
      <c r="C20" s="25"/>
      <c r="D20" s="26"/>
      <c r="E20" s="27"/>
      <c r="F20" s="27"/>
      <c r="G20" s="27"/>
      <c r="H20" s="27"/>
      <c r="I20" s="27"/>
      <c r="J20" s="27"/>
      <c r="K20" s="27"/>
      <c r="L20" s="27"/>
      <c r="M20" s="28"/>
      <c r="N20" s="28"/>
      <c r="O20" s="28"/>
      <c r="P20" s="29"/>
      <c r="Q20" s="30">
        <f t="shared" si="2"/>
        <v>0</v>
      </c>
      <c r="R20" s="31" t="str">
        <f t="shared" si="1"/>
        <v>BAJO</v>
      </c>
      <c r="S20" s="48"/>
      <c r="T20" s="33"/>
    </row>
    <row r="21" spans="1:20" ht="15.75" x14ac:dyDescent="0.3">
      <c r="A21" s="23">
        <v>13</v>
      </c>
      <c r="B21" s="49"/>
      <c r="C21" s="43"/>
      <c r="D21" s="44"/>
      <c r="E21" s="45"/>
      <c r="F21" s="45"/>
      <c r="G21" s="45"/>
      <c r="H21" s="45"/>
      <c r="I21" s="45"/>
      <c r="J21" s="45"/>
      <c r="K21" s="45"/>
      <c r="L21" s="45"/>
      <c r="M21" s="46"/>
      <c r="N21" s="46"/>
      <c r="O21" s="46"/>
      <c r="P21" s="47"/>
      <c r="Q21" s="30">
        <f t="shared" si="2"/>
        <v>0</v>
      </c>
      <c r="R21" s="31" t="str">
        <f t="shared" si="1"/>
        <v>BAJO</v>
      </c>
      <c r="S21" s="48"/>
      <c r="T21" s="33"/>
    </row>
    <row r="22" spans="1:20" ht="15.75" x14ac:dyDescent="0.3">
      <c r="A22" s="23">
        <v>14</v>
      </c>
      <c r="B22" s="41"/>
      <c r="C22" s="25"/>
      <c r="D22" s="26"/>
      <c r="E22" s="27"/>
      <c r="F22" s="27"/>
      <c r="G22" s="27"/>
      <c r="H22" s="27"/>
      <c r="I22" s="27"/>
      <c r="J22" s="27"/>
      <c r="K22" s="27"/>
      <c r="L22" s="27"/>
      <c r="M22" s="28"/>
      <c r="N22" s="28"/>
      <c r="O22" s="28"/>
      <c r="P22" s="29"/>
      <c r="Q22" s="30">
        <f t="shared" si="2"/>
        <v>0</v>
      </c>
      <c r="R22" s="31" t="str">
        <f t="shared" si="1"/>
        <v>BAJO</v>
      </c>
      <c r="S22" s="48"/>
      <c r="T22" s="33"/>
    </row>
    <row r="23" spans="1:20" ht="15.75" x14ac:dyDescent="0.3">
      <c r="A23" s="23">
        <v>15</v>
      </c>
      <c r="B23" s="40"/>
      <c r="C23" s="35"/>
      <c r="D23" s="36"/>
      <c r="E23" s="37"/>
      <c r="F23" s="37"/>
      <c r="G23" s="37"/>
      <c r="H23" s="37"/>
      <c r="I23" s="37"/>
      <c r="J23" s="37"/>
      <c r="K23" s="37"/>
      <c r="L23" s="37"/>
      <c r="M23" s="38"/>
      <c r="N23" s="38"/>
      <c r="O23" s="38"/>
      <c r="P23" s="39"/>
      <c r="Q23" s="30">
        <f t="shared" si="2"/>
        <v>0</v>
      </c>
      <c r="R23" s="31" t="str">
        <f t="shared" si="1"/>
        <v>BAJO</v>
      </c>
      <c r="S23" s="48"/>
      <c r="T23" s="33"/>
    </row>
    <row r="24" spans="1:20" ht="15.75" x14ac:dyDescent="0.3">
      <c r="A24" s="23">
        <v>16</v>
      </c>
      <c r="B24" s="50"/>
      <c r="C24" s="51"/>
      <c r="D24" s="52"/>
      <c r="E24" s="53"/>
      <c r="F24" s="53"/>
      <c r="G24" s="53"/>
      <c r="H24" s="53"/>
      <c r="I24" s="53"/>
      <c r="J24" s="53"/>
      <c r="K24" s="53"/>
      <c r="L24" s="53"/>
      <c r="M24" s="54"/>
      <c r="N24" s="54"/>
      <c r="O24" s="54"/>
      <c r="P24" s="55"/>
      <c r="Q24" s="30">
        <f t="shared" si="2"/>
        <v>0</v>
      </c>
      <c r="R24" s="31" t="str">
        <f t="shared" si="1"/>
        <v>BAJO</v>
      </c>
      <c r="S24" s="48"/>
      <c r="T24" s="33"/>
    </row>
    <row r="25" spans="1:20" ht="15.75" x14ac:dyDescent="0.3">
      <c r="A25" s="23">
        <v>17</v>
      </c>
      <c r="B25" s="40"/>
      <c r="C25" s="35"/>
      <c r="D25" s="36"/>
      <c r="E25" s="37"/>
      <c r="F25" s="37"/>
      <c r="G25" s="37"/>
      <c r="H25" s="37"/>
      <c r="I25" s="37"/>
      <c r="J25" s="37"/>
      <c r="K25" s="37"/>
      <c r="L25" s="37"/>
      <c r="M25" s="38"/>
      <c r="N25" s="38"/>
      <c r="O25" s="38"/>
      <c r="P25" s="39"/>
      <c r="Q25" s="30">
        <f t="shared" si="2"/>
        <v>0</v>
      </c>
      <c r="R25" s="31" t="str">
        <f t="shared" si="1"/>
        <v>BAJO</v>
      </c>
      <c r="S25" s="48"/>
      <c r="T25" s="33"/>
    </row>
    <row r="26" spans="1:20" ht="15.75" x14ac:dyDescent="0.3">
      <c r="A26" s="23">
        <v>18</v>
      </c>
      <c r="B26" s="41"/>
      <c r="C26" s="25"/>
      <c r="D26" s="26"/>
      <c r="E26" s="27"/>
      <c r="F26" s="27"/>
      <c r="G26" s="27"/>
      <c r="H26" s="27"/>
      <c r="I26" s="27"/>
      <c r="J26" s="27"/>
      <c r="K26" s="27"/>
      <c r="L26" s="27"/>
      <c r="M26" s="28"/>
      <c r="N26" s="28"/>
      <c r="O26" s="28"/>
      <c r="P26" s="29"/>
      <c r="Q26" s="30">
        <f t="shared" si="2"/>
        <v>0</v>
      </c>
      <c r="R26" s="31" t="str">
        <f t="shared" si="1"/>
        <v>BAJO</v>
      </c>
      <c r="S26" s="48"/>
      <c r="T26" s="33"/>
    </row>
    <row r="27" spans="1:20" ht="15.75" x14ac:dyDescent="0.3">
      <c r="A27" s="23">
        <v>19</v>
      </c>
      <c r="B27" s="49"/>
      <c r="C27" s="43"/>
      <c r="D27" s="44"/>
      <c r="E27" s="45"/>
      <c r="F27" s="45"/>
      <c r="G27" s="45"/>
      <c r="H27" s="45"/>
      <c r="I27" s="45"/>
      <c r="J27" s="45"/>
      <c r="K27" s="45"/>
      <c r="L27" s="45"/>
      <c r="M27" s="46"/>
      <c r="N27" s="46"/>
      <c r="O27" s="46"/>
      <c r="P27" s="47"/>
      <c r="Q27" s="30">
        <f t="shared" si="2"/>
        <v>0</v>
      </c>
      <c r="R27" s="31" t="str">
        <f t="shared" si="1"/>
        <v>BAJO</v>
      </c>
      <c r="S27" s="48"/>
      <c r="T27" s="33"/>
    </row>
    <row r="28" spans="1:20" ht="15.75" x14ac:dyDescent="0.3">
      <c r="A28" s="23">
        <v>20</v>
      </c>
      <c r="B28" s="41"/>
      <c r="C28" s="25"/>
      <c r="D28" s="26"/>
      <c r="E28" s="27"/>
      <c r="F28" s="27"/>
      <c r="G28" s="27"/>
      <c r="H28" s="27"/>
      <c r="I28" s="27"/>
      <c r="J28" s="27"/>
      <c r="K28" s="27"/>
      <c r="L28" s="27"/>
      <c r="M28" s="28"/>
      <c r="N28" s="28"/>
      <c r="O28" s="28"/>
      <c r="P28" s="29"/>
      <c r="Q28" s="30">
        <f t="shared" si="2"/>
        <v>0</v>
      </c>
      <c r="R28" s="31" t="str">
        <f t="shared" si="1"/>
        <v>BAJO</v>
      </c>
      <c r="S28" s="48"/>
      <c r="T28" s="33"/>
    </row>
    <row r="29" spans="1:20" ht="15.75" x14ac:dyDescent="0.3">
      <c r="A29" s="23">
        <v>21</v>
      </c>
      <c r="B29" s="40"/>
      <c r="C29" s="35"/>
      <c r="D29" s="36"/>
      <c r="E29" s="37"/>
      <c r="F29" s="37"/>
      <c r="G29" s="37"/>
      <c r="H29" s="37"/>
      <c r="I29" s="37"/>
      <c r="J29" s="37"/>
      <c r="K29" s="37"/>
      <c r="L29" s="37"/>
      <c r="M29" s="38"/>
      <c r="N29" s="38"/>
      <c r="O29" s="38"/>
      <c r="P29" s="39"/>
      <c r="Q29" s="30">
        <f t="shared" si="2"/>
        <v>0</v>
      </c>
      <c r="R29" s="31" t="str">
        <f t="shared" si="1"/>
        <v>BAJO</v>
      </c>
      <c r="S29" s="48"/>
      <c r="T29" s="33"/>
    </row>
    <row r="30" spans="1:20" ht="15.75" x14ac:dyDescent="0.3">
      <c r="A30" s="23">
        <v>22</v>
      </c>
      <c r="B30" s="56"/>
      <c r="C30" s="57"/>
      <c r="D30" s="58"/>
      <c r="E30" s="59"/>
      <c r="F30" s="59"/>
      <c r="G30" s="60"/>
      <c r="H30" s="59"/>
      <c r="I30" s="59"/>
      <c r="J30" s="59"/>
      <c r="K30" s="59"/>
      <c r="L30" s="59"/>
      <c r="M30" s="61"/>
      <c r="N30" s="61"/>
      <c r="O30" s="61"/>
      <c r="P30" s="62"/>
      <c r="Q30" s="63"/>
      <c r="R30" s="64"/>
      <c r="S30" s="48"/>
      <c r="T30" s="33"/>
    </row>
    <row r="31" spans="1:20" ht="15.75" x14ac:dyDescent="0.3">
      <c r="A31" s="23">
        <v>23</v>
      </c>
      <c r="B31" s="56"/>
      <c r="C31" s="57"/>
      <c r="D31" s="58"/>
      <c r="E31" s="59"/>
      <c r="F31" s="59"/>
      <c r="G31" s="60"/>
      <c r="H31" s="59"/>
      <c r="I31" s="59"/>
      <c r="J31" s="59"/>
      <c r="K31" s="59"/>
      <c r="L31" s="59"/>
      <c r="M31" s="59"/>
      <c r="N31" s="59"/>
      <c r="O31" s="59"/>
      <c r="P31" s="65"/>
      <c r="Q31" s="66"/>
      <c r="R31" s="64"/>
      <c r="S31" s="48"/>
      <c r="T31" s="33"/>
    </row>
    <row r="32" spans="1:20" ht="24.75" x14ac:dyDescent="0.5">
      <c r="A32" s="67"/>
      <c r="B32" s="68" t="s">
        <v>41</v>
      </c>
      <c r="C32" s="69">
        <v>10</v>
      </c>
      <c r="D32" s="70"/>
      <c r="E32" s="48"/>
      <c r="F32" s="48"/>
      <c r="G32" s="71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72"/>
      <c r="T32" s="72"/>
    </row>
  </sheetData>
  <mergeCells count="4">
    <mergeCell ref="B1:Q2"/>
    <mergeCell ref="C3:R3"/>
    <mergeCell ref="C4:Q4"/>
    <mergeCell ref="C5:R5"/>
  </mergeCells>
  <conditionalFormatting sqref="R9:R31">
    <cfRule type="cellIs" dxfId="41" priority="4" stopIfTrue="1" operator="equal">
      <formula>"BAJO"</formula>
    </cfRule>
    <cfRule type="cellIs" dxfId="40" priority="5" stopIfTrue="1" operator="equal">
      <formula>"BÁSICO"</formula>
    </cfRule>
    <cfRule type="cellIs" dxfId="39" priority="6" stopIfTrue="1" operator="equal">
      <formula>"ALTO"</formula>
    </cfRule>
  </conditionalFormatting>
  <conditionalFormatting sqref="R9:R29">
    <cfRule type="cellIs" dxfId="38" priority="1" stopIfTrue="1" operator="equal">
      <formula>"BAJO"</formula>
    </cfRule>
    <cfRule type="cellIs" dxfId="37" priority="2" stopIfTrue="1" operator="equal">
      <formula>"BÁSICO"</formula>
    </cfRule>
    <cfRule type="cellIs" dxfId="36" priority="3" stopIfTrue="1" operator="equal">
      <formula>"ALTO"</formula>
    </cfRule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2"/>
  <sheetViews>
    <sheetView topLeftCell="A6" workbookViewId="0">
      <selection activeCell="S9" sqref="S9:S18"/>
    </sheetView>
  </sheetViews>
  <sheetFormatPr baseColWidth="10" defaultRowHeight="15" x14ac:dyDescent="0.25"/>
  <cols>
    <col min="1" max="1" width="7.7109375" customWidth="1"/>
    <col min="2" max="2" width="29.5703125" customWidth="1"/>
    <col min="4" max="4" width="8.42578125" customWidth="1"/>
    <col min="5" max="5" width="6.5703125" customWidth="1"/>
    <col min="6" max="6" width="6" customWidth="1"/>
    <col min="7" max="7" width="6.28515625" customWidth="1"/>
    <col min="8" max="8" width="7" customWidth="1"/>
    <col min="9" max="9" width="6.28515625" customWidth="1"/>
    <col min="10" max="10" width="5.42578125" customWidth="1"/>
    <col min="11" max="11" width="5.85546875" customWidth="1"/>
    <col min="12" max="14" width="6" customWidth="1"/>
    <col min="15" max="15" width="6.28515625" customWidth="1"/>
    <col min="16" max="16" width="7.28515625" customWidth="1"/>
  </cols>
  <sheetData>
    <row r="1" spans="1:20" x14ac:dyDescent="0.25">
      <c r="B1" s="99" t="s">
        <v>0</v>
      </c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S1" s="1"/>
      <c r="T1" s="1"/>
    </row>
    <row r="2" spans="1:20" x14ac:dyDescent="0.25"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S2" s="2"/>
      <c r="T2" s="2"/>
    </row>
    <row r="3" spans="1:20" ht="19.5" x14ac:dyDescent="0.4">
      <c r="B3" s="3" t="s">
        <v>1</v>
      </c>
      <c r="C3" s="100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2"/>
      <c r="T3" s="2"/>
    </row>
    <row r="4" spans="1:20" ht="19.5" x14ac:dyDescent="0.4">
      <c r="B4" s="4" t="s">
        <v>2</v>
      </c>
      <c r="C4" s="102" t="s">
        <v>3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5"/>
      <c r="S4" s="2"/>
      <c r="T4" s="2"/>
    </row>
    <row r="5" spans="1:20" ht="19.5" x14ac:dyDescent="0.4">
      <c r="B5" s="6"/>
      <c r="C5" s="103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5"/>
      <c r="S5" s="2"/>
      <c r="T5" s="2"/>
    </row>
    <row r="6" spans="1:20" ht="19.5" x14ac:dyDescent="0.4">
      <c r="B6" s="6"/>
      <c r="C6" s="7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7"/>
      <c r="Q6" s="7"/>
      <c r="R6" s="7"/>
      <c r="S6" s="2"/>
      <c r="T6" s="2"/>
    </row>
    <row r="7" spans="1:20" ht="15.75" x14ac:dyDescent="0.25">
      <c r="B7" s="9"/>
      <c r="D7" s="10" t="s">
        <v>4</v>
      </c>
      <c r="E7" s="11" t="s">
        <v>5</v>
      </c>
      <c r="F7" s="11" t="s">
        <v>6</v>
      </c>
      <c r="G7" s="11" t="s">
        <v>97</v>
      </c>
      <c r="H7" s="12" t="s">
        <v>8</v>
      </c>
      <c r="I7" s="12" t="s">
        <v>9</v>
      </c>
      <c r="J7" s="12" t="s">
        <v>10</v>
      </c>
      <c r="K7" s="12" t="s">
        <v>11</v>
      </c>
      <c r="L7" s="12" t="s">
        <v>12</v>
      </c>
      <c r="M7" s="13" t="s">
        <v>95</v>
      </c>
      <c r="N7" s="13" t="s">
        <v>98</v>
      </c>
      <c r="O7" s="13" t="s">
        <v>13</v>
      </c>
      <c r="P7" s="14" t="s">
        <v>14</v>
      </c>
      <c r="S7" s="2"/>
      <c r="T7" s="15"/>
    </row>
    <row r="8" spans="1:20" ht="15.75" x14ac:dyDescent="0.3">
      <c r="A8" s="16" t="s">
        <v>15</v>
      </c>
      <c r="B8" s="16" t="s">
        <v>16</v>
      </c>
      <c r="C8" s="16" t="s">
        <v>17</v>
      </c>
      <c r="D8" s="17">
        <v>1</v>
      </c>
      <c r="E8" s="17">
        <v>2</v>
      </c>
      <c r="F8" s="17">
        <v>3</v>
      </c>
      <c r="G8" s="17">
        <v>4</v>
      </c>
      <c r="H8" s="17">
        <v>5</v>
      </c>
      <c r="I8" s="17">
        <v>6</v>
      </c>
      <c r="J8" s="17">
        <v>7</v>
      </c>
      <c r="K8" s="17">
        <v>8</v>
      </c>
      <c r="L8" s="17">
        <v>9</v>
      </c>
      <c r="M8" s="18">
        <v>10</v>
      </c>
      <c r="N8" s="18">
        <v>11</v>
      </c>
      <c r="O8" s="18">
        <v>12</v>
      </c>
      <c r="P8" s="19">
        <v>13</v>
      </c>
      <c r="Q8" s="20" t="s">
        <v>18</v>
      </c>
      <c r="R8" s="21" t="s">
        <v>19</v>
      </c>
      <c r="S8" s="22"/>
      <c r="T8" s="15"/>
    </row>
    <row r="9" spans="1:20" ht="15.75" x14ac:dyDescent="0.3">
      <c r="A9" s="23">
        <v>1</v>
      </c>
      <c r="B9" s="74" t="s">
        <v>82</v>
      </c>
      <c r="C9" s="25">
        <v>10</v>
      </c>
      <c r="D9" s="33">
        <v>3.7</v>
      </c>
      <c r="E9" s="22">
        <v>3.7</v>
      </c>
      <c r="F9" s="78">
        <v>4.3</v>
      </c>
      <c r="G9" s="2">
        <v>3.4</v>
      </c>
      <c r="H9" s="77">
        <v>4</v>
      </c>
      <c r="I9" s="77">
        <v>4.0999999999999996</v>
      </c>
      <c r="J9" s="77">
        <v>4.2</v>
      </c>
      <c r="K9" s="77">
        <v>4.5</v>
      </c>
      <c r="L9" s="77">
        <v>4.2</v>
      </c>
      <c r="M9" s="79">
        <v>3.7</v>
      </c>
      <c r="N9" s="33">
        <v>3.6</v>
      </c>
      <c r="O9" s="79">
        <v>3.6</v>
      </c>
      <c r="P9" s="15"/>
      <c r="Q9" s="122">
        <f>AVERAGE(D9:N9)</f>
        <v>3.9454545454545458</v>
      </c>
      <c r="R9" s="31" t="str">
        <f>IF(Q9&lt;3.14,"BAJO",IF(Q9&lt;=3.99,"BÁSICO",IF(Q9&lt;=4.49,"ALTO",IF(Q9&lt;=5,"SUPERIOR"))))</f>
        <v>BÁSICO</v>
      </c>
      <c r="S9" s="123">
        <v>3.95</v>
      </c>
      <c r="T9" s="33"/>
    </row>
    <row r="10" spans="1:20" ht="15.75" x14ac:dyDescent="0.3">
      <c r="A10" s="23">
        <v>2</v>
      </c>
      <c r="B10" s="74" t="s">
        <v>83</v>
      </c>
      <c r="C10" s="25">
        <v>10</v>
      </c>
      <c r="D10" s="109">
        <v>2.7</v>
      </c>
      <c r="E10" s="22">
        <v>3.2</v>
      </c>
      <c r="F10" s="77">
        <v>3.3</v>
      </c>
      <c r="G10" s="106">
        <v>1.5</v>
      </c>
      <c r="H10" s="117">
        <v>1</v>
      </c>
      <c r="I10" s="117">
        <v>1</v>
      </c>
      <c r="J10" s="77">
        <v>3.8</v>
      </c>
      <c r="K10" s="77">
        <v>3.9</v>
      </c>
      <c r="L10" s="77">
        <v>3.5</v>
      </c>
      <c r="M10" s="120">
        <v>1.5</v>
      </c>
      <c r="N10" s="33">
        <v>3.2</v>
      </c>
      <c r="O10" s="120">
        <v>3</v>
      </c>
      <c r="P10" s="15"/>
      <c r="Q10" s="122">
        <f t="shared" ref="Q10:Q18" si="0">AVERAGE(D10:N10)</f>
        <v>2.5999999999999996</v>
      </c>
      <c r="R10" s="31" t="str">
        <f t="shared" ref="R10:R29" si="1">IF(Q10&lt;3.14,"BAJO",IF(Q10&lt;=3.99,"BÁSICO",IF(Q10&lt;=4.49,"ALTO",IF(Q10&lt;=5,"SUPERIOR"))))</f>
        <v>BAJO</v>
      </c>
      <c r="S10" s="123">
        <v>2.6</v>
      </c>
      <c r="T10" s="33"/>
    </row>
    <row r="11" spans="1:20" ht="15.75" x14ac:dyDescent="0.3">
      <c r="A11" s="23">
        <v>3</v>
      </c>
      <c r="B11" s="74" t="s">
        <v>84</v>
      </c>
      <c r="C11" s="25">
        <v>10</v>
      </c>
      <c r="D11" s="33">
        <v>3.5</v>
      </c>
      <c r="E11" s="22">
        <v>3.8</v>
      </c>
      <c r="F11" s="77">
        <v>4.3</v>
      </c>
      <c r="G11" s="2">
        <v>3.4</v>
      </c>
      <c r="H11" s="77">
        <v>3.5</v>
      </c>
      <c r="I11" s="77">
        <v>4.2</v>
      </c>
      <c r="J11" s="77">
        <v>3.6</v>
      </c>
      <c r="K11" s="77">
        <v>4.3</v>
      </c>
      <c r="L11" s="77">
        <v>4</v>
      </c>
      <c r="M11" s="79">
        <v>4.2</v>
      </c>
      <c r="N11" s="33">
        <v>3.7</v>
      </c>
      <c r="O11" s="79">
        <v>3.6</v>
      </c>
      <c r="P11" s="15"/>
      <c r="Q11" s="122">
        <f t="shared" si="0"/>
        <v>3.8636363636363642</v>
      </c>
      <c r="R11" s="31" t="str">
        <f t="shared" si="1"/>
        <v>BÁSICO</v>
      </c>
      <c r="S11" s="123">
        <v>3.86</v>
      </c>
      <c r="T11" s="33"/>
    </row>
    <row r="12" spans="1:20" ht="15.75" x14ac:dyDescent="0.3">
      <c r="A12" s="23">
        <v>4</v>
      </c>
      <c r="B12" s="74" t="s">
        <v>85</v>
      </c>
      <c r="C12" s="25">
        <v>10</v>
      </c>
      <c r="D12" s="109">
        <v>2.7</v>
      </c>
      <c r="E12" s="110">
        <v>2.8</v>
      </c>
      <c r="F12" s="77">
        <v>3.9</v>
      </c>
      <c r="G12" s="2">
        <v>4.0999999999999996</v>
      </c>
      <c r="H12" s="117">
        <v>2</v>
      </c>
      <c r="I12" s="77">
        <v>3.5</v>
      </c>
      <c r="J12" s="77">
        <v>4</v>
      </c>
      <c r="K12" s="77">
        <v>4.2</v>
      </c>
      <c r="L12" s="77">
        <v>4.2</v>
      </c>
      <c r="M12" s="79">
        <v>3.2</v>
      </c>
      <c r="N12" s="33">
        <v>3.2</v>
      </c>
      <c r="O12" s="79">
        <v>4.0999999999999996</v>
      </c>
      <c r="P12" s="15"/>
      <c r="Q12" s="122">
        <f t="shared" si="0"/>
        <v>3.436363636363637</v>
      </c>
      <c r="R12" s="31" t="str">
        <f t="shared" si="1"/>
        <v>BÁSICO</v>
      </c>
      <c r="S12" s="124">
        <v>3.44</v>
      </c>
      <c r="T12" s="33"/>
    </row>
    <row r="13" spans="1:20" ht="15.75" x14ac:dyDescent="0.3">
      <c r="A13" s="23">
        <v>5</v>
      </c>
      <c r="B13" s="56" t="s">
        <v>86</v>
      </c>
      <c r="C13" s="25">
        <v>10</v>
      </c>
      <c r="D13" s="33">
        <v>3.7</v>
      </c>
      <c r="E13" s="22">
        <v>3.9</v>
      </c>
      <c r="F13" s="77">
        <v>3.8</v>
      </c>
      <c r="G13" s="2">
        <v>3.6</v>
      </c>
      <c r="H13" s="77">
        <v>3.3</v>
      </c>
      <c r="I13" s="77">
        <v>3.2</v>
      </c>
      <c r="J13" s="77">
        <v>4</v>
      </c>
      <c r="K13" s="77">
        <v>4</v>
      </c>
      <c r="L13" s="77">
        <v>4</v>
      </c>
      <c r="M13" s="79">
        <v>3.8</v>
      </c>
      <c r="N13" s="33">
        <v>3.7</v>
      </c>
      <c r="O13" s="79">
        <v>3.5</v>
      </c>
      <c r="P13" s="15"/>
      <c r="Q13" s="122">
        <f t="shared" si="0"/>
        <v>3.7272727272727271</v>
      </c>
      <c r="R13" s="31" t="str">
        <f t="shared" si="1"/>
        <v>BÁSICO</v>
      </c>
      <c r="S13" s="124">
        <v>3.73</v>
      </c>
      <c r="T13" s="33"/>
    </row>
    <row r="14" spans="1:20" ht="15.75" x14ac:dyDescent="0.3">
      <c r="A14" s="23">
        <v>6</v>
      </c>
      <c r="B14" s="56" t="s">
        <v>87</v>
      </c>
      <c r="C14" s="25">
        <v>10</v>
      </c>
      <c r="D14" s="33">
        <v>3.5</v>
      </c>
      <c r="E14" s="22">
        <v>3.8</v>
      </c>
      <c r="F14" s="77">
        <v>4.7</v>
      </c>
      <c r="G14" s="2">
        <v>3.6</v>
      </c>
      <c r="H14" s="77">
        <v>3.5</v>
      </c>
      <c r="I14" s="77">
        <v>4.5</v>
      </c>
      <c r="J14" s="77">
        <v>4.2</v>
      </c>
      <c r="K14" s="77">
        <v>4.5</v>
      </c>
      <c r="L14" s="77">
        <v>4</v>
      </c>
      <c r="M14" s="79">
        <v>3.5</v>
      </c>
      <c r="N14" s="33">
        <v>3.3</v>
      </c>
      <c r="O14" s="79">
        <v>3.8</v>
      </c>
      <c r="P14" s="15"/>
      <c r="Q14" s="122">
        <f t="shared" si="0"/>
        <v>3.9181818181818175</v>
      </c>
      <c r="R14" s="31" t="str">
        <f t="shared" si="1"/>
        <v>BÁSICO</v>
      </c>
      <c r="S14" s="124">
        <v>3.92</v>
      </c>
      <c r="T14" s="33"/>
    </row>
    <row r="15" spans="1:20" ht="15.75" x14ac:dyDescent="0.3">
      <c r="A15" s="23">
        <v>7</v>
      </c>
      <c r="B15" s="56" t="s">
        <v>88</v>
      </c>
      <c r="C15" s="25">
        <v>10</v>
      </c>
      <c r="D15" s="109">
        <v>2.8</v>
      </c>
      <c r="E15" s="110">
        <v>2.7</v>
      </c>
      <c r="F15" s="77">
        <v>4.2</v>
      </c>
      <c r="G15" s="2">
        <v>3.4</v>
      </c>
      <c r="H15" s="117">
        <v>2</v>
      </c>
      <c r="I15" s="77">
        <v>4.5</v>
      </c>
      <c r="J15" s="77">
        <v>4</v>
      </c>
      <c r="K15" s="77">
        <v>4</v>
      </c>
      <c r="L15" s="77">
        <v>5</v>
      </c>
      <c r="M15" s="79">
        <v>4.2</v>
      </c>
      <c r="N15" s="33">
        <v>3.3</v>
      </c>
      <c r="O15" s="79">
        <v>4.0999999999999996</v>
      </c>
      <c r="P15" s="15"/>
      <c r="Q15" s="122">
        <f t="shared" si="0"/>
        <v>3.6454545454545455</v>
      </c>
      <c r="R15" s="31" t="str">
        <f t="shared" si="1"/>
        <v>BÁSICO</v>
      </c>
      <c r="S15" s="124">
        <v>3.65</v>
      </c>
      <c r="T15" s="33"/>
    </row>
    <row r="16" spans="1:20" ht="15.75" x14ac:dyDescent="0.3">
      <c r="A16" s="23">
        <v>8</v>
      </c>
      <c r="B16" s="56" t="s">
        <v>89</v>
      </c>
      <c r="C16" s="25">
        <v>10</v>
      </c>
      <c r="D16" s="33"/>
      <c r="E16" s="22"/>
      <c r="F16" s="77"/>
      <c r="G16" s="2"/>
      <c r="H16" s="77"/>
      <c r="I16" s="77"/>
      <c r="J16" s="77"/>
      <c r="K16" s="77"/>
      <c r="L16" s="77"/>
      <c r="M16" s="79"/>
      <c r="N16" s="33"/>
      <c r="O16" s="79"/>
      <c r="P16" s="15"/>
      <c r="Q16" s="122" t="e">
        <f t="shared" si="0"/>
        <v>#DIV/0!</v>
      </c>
      <c r="R16" s="31" t="e">
        <f t="shared" si="1"/>
        <v>#DIV/0!</v>
      </c>
      <c r="S16" s="124"/>
      <c r="T16" s="33"/>
    </row>
    <row r="17" spans="1:20" ht="15.75" x14ac:dyDescent="0.3">
      <c r="A17" s="23">
        <v>9</v>
      </c>
      <c r="B17" s="56" t="s">
        <v>90</v>
      </c>
      <c r="C17" s="25">
        <v>10</v>
      </c>
      <c r="D17" s="33">
        <v>3.6</v>
      </c>
      <c r="E17" s="22">
        <v>3.8</v>
      </c>
      <c r="F17" s="77">
        <v>4.3</v>
      </c>
      <c r="G17" s="2">
        <v>4.2</v>
      </c>
      <c r="H17" s="117">
        <v>2.8</v>
      </c>
      <c r="I17" s="77">
        <v>3.5</v>
      </c>
      <c r="J17" s="77">
        <v>4.2</v>
      </c>
      <c r="K17" s="77">
        <v>4.5</v>
      </c>
      <c r="L17" s="77">
        <v>4.2</v>
      </c>
      <c r="M17" s="79">
        <v>3.2</v>
      </c>
      <c r="N17" s="33">
        <v>4</v>
      </c>
      <c r="O17" s="79">
        <v>3.8</v>
      </c>
      <c r="P17" s="15"/>
      <c r="Q17" s="122">
        <f t="shared" si="0"/>
        <v>3.8454545454545457</v>
      </c>
      <c r="R17" s="31" t="str">
        <f t="shared" si="1"/>
        <v>BÁSICO</v>
      </c>
      <c r="S17" s="124">
        <v>3.85</v>
      </c>
      <c r="T17" s="33"/>
    </row>
    <row r="18" spans="1:20" ht="15.75" x14ac:dyDescent="0.3">
      <c r="A18" s="23">
        <v>10</v>
      </c>
      <c r="B18" s="56" t="s">
        <v>91</v>
      </c>
      <c r="C18" s="25">
        <v>10</v>
      </c>
      <c r="D18" s="33">
        <v>4.2</v>
      </c>
      <c r="E18" s="2">
        <v>3.6</v>
      </c>
      <c r="F18" s="77">
        <v>4.3</v>
      </c>
      <c r="G18" s="2">
        <v>3.6</v>
      </c>
      <c r="H18" s="77">
        <v>5</v>
      </c>
      <c r="I18" s="77">
        <v>4.5</v>
      </c>
      <c r="J18" s="77">
        <v>4.2</v>
      </c>
      <c r="K18" s="77">
        <v>4.5</v>
      </c>
      <c r="L18" s="77">
        <v>4.2</v>
      </c>
      <c r="M18" s="79">
        <v>4.5</v>
      </c>
      <c r="N18" s="33">
        <v>3.4</v>
      </c>
      <c r="O18" s="79">
        <v>3.6</v>
      </c>
      <c r="P18" s="15"/>
      <c r="Q18" s="122">
        <f t="shared" si="0"/>
        <v>4.1818181818181825</v>
      </c>
      <c r="R18" s="31" t="str">
        <f t="shared" si="1"/>
        <v>ALTO</v>
      </c>
      <c r="S18" s="124">
        <v>4.18</v>
      </c>
      <c r="T18" s="33"/>
    </row>
    <row r="19" spans="1:20" ht="15.75" x14ac:dyDescent="0.3">
      <c r="A19" s="23">
        <v>11</v>
      </c>
      <c r="B19" s="40"/>
      <c r="C19" s="35"/>
      <c r="D19" s="33"/>
      <c r="E19" s="37"/>
      <c r="F19" s="37"/>
      <c r="G19" s="37"/>
      <c r="H19" s="37"/>
      <c r="I19" s="37"/>
      <c r="J19" s="37"/>
      <c r="K19" s="37"/>
      <c r="L19" s="37"/>
      <c r="M19" s="38"/>
      <c r="N19" s="38"/>
      <c r="O19" s="38"/>
      <c r="P19" s="39"/>
      <c r="Q19" s="30">
        <f t="shared" ref="Q19:Q29" si="2">SUM(D19:O19)/10</f>
        <v>0</v>
      </c>
      <c r="R19" s="31" t="str">
        <f t="shared" si="1"/>
        <v>BAJO</v>
      </c>
      <c r="S19" s="48"/>
      <c r="T19" s="33"/>
    </row>
    <row r="20" spans="1:20" ht="15.75" x14ac:dyDescent="0.3">
      <c r="A20" s="23">
        <v>12</v>
      </c>
      <c r="B20" s="41"/>
      <c r="C20" s="25"/>
      <c r="D20" s="26"/>
      <c r="E20" s="27"/>
      <c r="F20" s="27"/>
      <c r="G20" s="27"/>
      <c r="H20" s="27"/>
      <c r="I20" s="27"/>
      <c r="J20" s="27"/>
      <c r="K20" s="27"/>
      <c r="L20" s="27"/>
      <c r="M20" s="28"/>
      <c r="N20" s="28"/>
      <c r="O20" s="28"/>
      <c r="P20" s="29"/>
      <c r="Q20" s="30">
        <f t="shared" si="2"/>
        <v>0</v>
      </c>
      <c r="R20" s="31" t="str">
        <f t="shared" si="1"/>
        <v>BAJO</v>
      </c>
      <c r="S20" s="48"/>
      <c r="T20" s="33"/>
    </row>
    <row r="21" spans="1:20" ht="15.75" x14ac:dyDescent="0.3">
      <c r="A21" s="23">
        <v>13</v>
      </c>
      <c r="B21" s="49"/>
      <c r="C21" s="43"/>
      <c r="D21" s="44"/>
      <c r="E21" s="45"/>
      <c r="F21" s="45"/>
      <c r="G21" s="45"/>
      <c r="H21" s="45"/>
      <c r="I21" s="45"/>
      <c r="J21" s="45"/>
      <c r="K21" s="45"/>
      <c r="L21" s="45"/>
      <c r="M21" s="46"/>
      <c r="N21" s="46"/>
      <c r="O21" s="46"/>
      <c r="P21" s="47"/>
      <c r="Q21" s="30">
        <f t="shared" si="2"/>
        <v>0</v>
      </c>
      <c r="R21" s="31" t="str">
        <f t="shared" si="1"/>
        <v>BAJO</v>
      </c>
      <c r="S21" s="48"/>
      <c r="T21" s="33"/>
    </row>
    <row r="22" spans="1:20" ht="15.75" x14ac:dyDescent="0.3">
      <c r="A22" s="23">
        <v>14</v>
      </c>
      <c r="B22" s="41"/>
      <c r="C22" s="25"/>
      <c r="D22" s="26"/>
      <c r="E22" s="27"/>
      <c r="F22" s="27"/>
      <c r="G22" s="27"/>
      <c r="H22" s="27"/>
      <c r="I22" s="27"/>
      <c r="J22" s="27"/>
      <c r="K22" s="27"/>
      <c r="L22" s="27"/>
      <c r="M22" s="28"/>
      <c r="N22" s="28"/>
      <c r="O22" s="28"/>
      <c r="P22" s="29"/>
      <c r="Q22" s="30">
        <f t="shared" si="2"/>
        <v>0</v>
      </c>
      <c r="R22" s="31" t="str">
        <f t="shared" si="1"/>
        <v>BAJO</v>
      </c>
      <c r="S22" s="48"/>
      <c r="T22" s="33"/>
    </row>
    <row r="23" spans="1:20" ht="15.75" x14ac:dyDescent="0.3">
      <c r="A23" s="23">
        <v>15</v>
      </c>
      <c r="B23" s="40"/>
      <c r="C23" s="35"/>
      <c r="D23" s="36"/>
      <c r="E23" s="37"/>
      <c r="F23" s="37"/>
      <c r="G23" s="37"/>
      <c r="H23" s="37"/>
      <c r="I23" s="37"/>
      <c r="J23" s="37"/>
      <c r="K23" s="37"/>
      <c r="L23" s="37"/>
      <c r="M23" s="38"/>
      <c r="N23" s="38"/>
      <c r="O23" s="38"/>
      <c r="P23" s="39"/>
      <c r="Q23" s="30">
        <f t="shared" si="2"/>
        <v>0</v>
      </c>
      <c r="R23" s="31" t="str">
        <f t="shared" si="1"/>
        <v>BAJO</v>
      </c>
      <c r="S23" s="48"/>
      <c r="T23" s="33"/>
    </row>
    <row r="24" spans="1:20" ht="15.75" x14ac:dyDescent="0.3">
      <c r="A24" s="23">
        <v>16</v>
      </c>
      <c r="B24" s="50"/>
      <c r="C24" s="51"/>
      <c r="D24" s="52"/>
      <c r="E24" s="53"/>
      <c r="F24" s="53"/>
      <c r="G24" s="53"/>
      <c r="H24" s="53"/>
      <c r="I24" s="53"/>
      <c r="J24" s="53"/>
      <c r="K24" s="53"/>
      <c r="L24" s="53"/>
      <c r="M24" s="54"/>
      <c r="N24" s="54"/>
      <c r="O24" s="54"/>
      <c r="P24" s="55"/>
      <c r="Q24" s="30">
        <f t="shared" si="2"/>
        <v>0</v>
      </c>
      <c r="R24" s="31" t="str">
        <f t="shared" si="1"/>
        <v>BAJO</v>
      </c>
      <c r="S24" s="48"/>
      <c r="T24" s="33"/>
    </row>
    <row r="25" spans="1:20" ht="15.75" x14ac:dyDescent="0.3">
      <c r="A25" s="23">
        <v>17</v>
      </c>
      <c r="B25" s="40"/>
      <c r="C25" s="35"/>
      <c r="D25" s="36"/>
      <c r="E25" s="37"/>
      <c r="F25" s="37"/>
      <c r="G25" s="37"/>
      <c r="H25" s="37"/>
      <c r="I25" s="37"/>
      <c r="J25" s="37"/>
      <c r="K25" s="37"/>
      <c r="L25" s="37"/>
      <c r="M25" s="38"/>
      <c r="N25" s="38"/>
      <c r="O25" s="38"/>
      <c r="P25" s="39"/>
      <c r="Q25" s="30">
        <f t="shared" si="2"/>
        <v>0</v>
      </c>
      <c r="R25" s="31" t="str">
        <f t="shared" si="1"/>
        <v>BAJO</v>
      </c>
      <c r="S25" s="48"/>
      <c r="T25" s="33"/>
    </row>
    <row r="26" spans="1:20" ht="15.75" x14ac:dyDescent="0.3">
      <c r="A26" s="23">
        <v>18</v>
      </c>
      <c r="B26" s="41"/>
      <c r="C26" s="25"/>
      <c r="D26" s="26"/>
      <c r="E26" s="27"/>
      <c r="F26" s="27"/>
      <c r="G26" s="27"/>
      <c r="H26" s="27"/>
      <c r="I26" s="27"/>
      <c r="J26" s="27"/>
      <c r="K26" s="27"/>
      <c r="L26" s="27"/>
      <c r="M26" s="28"/>
      <c r="N26" s="28"/>
      <c r="O26" s="28"/>
      <c r="P26" s="29"/>
      <c r="Q26" s="30">
        <f t="shared" si="2"/>
        <v>0</v>
      </c>
      <c r="R26" s="31" t="str">
        <f t="shared" si="1"/>
        <v>BAJO</v>
      </c>
      <c r="S26" s="48"/>
      <c r="T26" s="33"/>
    </row>
    <row r="27" spans="1:20" ht="15.75" x14ac:dyDescent="0.3">
      <c r="A27" s="23">
        <v>19</v>
      </c>
      <c r="B27" s="49"/>
      <c r="C27" s="43"/>
      <c r="D27" s="44"/>
      <c r="E27" s="45"/>
      <c r="F27" s="45"/>
      <c r="G27" s="45"/>
      <c r="H27" s="45"/>
      <c r="I27" s="45"/>
      <c r="J27" s="45"/>
      <c r="K27" s="45"/>
      <c r="L27" s="45"/>
      <c r="M27" s="46"/>
      <c r="N27" s="46"/>
      <c r="O27" s="46"/>
      <c r="P27" s="47"/>
      <c r="Q27" s="30">
        <f t="shared" si="2"/>
        <v>0</v>
      </c>
      <c r="R27" s="31" t="str">
        <f t="shared" si="1"/>
        <v>BAJO</v>
      </c>
      <c r="S27" s="48"/>
      <c r="T27" s="33"/>
    </row>
    <row r="28" spans="1:20" ht="15.75" x14ac:dyDescent="0.3">
      <c r="A28" s="23">
        <v>20</v>
      </c>
      <c r="B28" s="41"/>
      <c r="C28" s="25"/>
      <c r="D28" s="26"/>
      <c r="E28" s="27"/>
      <c r="F28" s="27"/>
      <c r="G28" s="27"/>
      <c r="H28" s="27"/>
      <c r="I28" s="27"/>
      <c r="J28" s="27"/>
      <c r="K28" s="27"/>
      <c r="L28" s="27"/>
      <c r="M28" s="28"/>
      <c r="N28" s="28"/>
      <c r="O28" s="28"/>
      <c r="P28" s="29"/>
      <c r="Q28" s="30">
        <f t="shared" si="2"/>
        <v>0</v>
      </c>
      <c r="R28" s="31" t="str">
        <f t="shared" si="1"/>
        <v>BAJO</v>
      </c>
      <c r="S28" s="48"/>
      <c r="T28" s="33"/>
    </row>
    <row r="29" spans="1:20" ht="15.75" x14ac:dyDescent="0.3">
      <c r="A29" s="23">
        <v>21</v>
      </c>
      <c r="B29" s="40"/>
      <c r="C29" s="35"/>
      <c r="D29" s="36"/>
      <c r="E29" s="37"/>
      <c r="F29" s="37"/>
      <c r="G29" s="37"/>
      <c r="H29" s="37"/>
      <c r="I29" s="37"/>
      <c r="J29" s="37"/>
      <c r="K29" s="37"/>
      <c r="L29" s="37"/>
      <c r="M29" s="38"/>
      <c r="N29" s="38"/>
      <c r="O29" s="38"/>
      <c r="P29" s="39"/>
      <c r="Q29" s="30">
        <f t="shared" si="2"/>
        <v>0</v>
      </c>
      <c r="R29" s="31" t="str">
        <f t="shared" si="1"/>
        <v>BAJO</v>
      </c>
      <c r="S29" s="48"/>
      <c r="T29" s="33"/>
    </row>
    <row r="30" spans="1:20" ht="15.75" x14ac:dyDescent="0.3">
      <c r="A30" s="23">
        <v>22</v>
      </c>
      <c r="B30" s="56"/>
      <c r="C30" s="57"/>
      <c r="D30" s="58"/>
      <c r="E30" s="59"/>
      <c r="F30" s="59"/>
      <c r="G30" s="60"/>
      <c r="H30" s="59"/>
      <c r="I30" s="59"/>
      <c r="J30" s="59"/>
      <c r="K30" s="59"/>
      <c r="L30" s="59"/>
      <c r="M30" s="61"/>
      <c r="N30" s="61"/>
      <c r="O30" s="61"/>
      <c r="P30" s="62"/>
      <c r="Q30" s="63"/>
      <c r="R30" s="64"/>
      <c r="S30" s="48"/>
      <c r="T30" s="33"/>
    </row>
    <row r="31" spans="1:20" ht="15.75" x14ac:dyDescent="0.3">
      <c r="A31" s="23">
        <v>23</v>
      </c>
      <c r="B31" s="56"/>
      <c r="C31" s="57"/>
      <c r="D31" s="58"/>
      <c r="E31" s="59"/>
      <c r="F31" s="59"/>
      <c r="G31" s="60"/>
      <c r="H31" s="59"/>
      <c r="I31" s="59"/>
      <c r="J31" s="59"/>
      <c r="K31" s="59"/>
      <c r="L31" s="59"/>
      <c r="M31" s="59"/>
      <c r="N31" s="59"/>
      <c r="O31" s="59"/>
      <c r="P31" s="65"/>
      <c r="Q31" s="66"/>
      <c r="R31" s="64"/>
      <c r="S31" s="48"/>
      <c r="T31" s="33"/>
    </row>
    <row r="32" spans="1:20" ht="24.75" x14ac:dyDescent="0.5">
      <c r="A32" s="67"/>
      <c r="B32" s="68" t="s">
        <v>41</v>
      </c>
      <c r="C32" s="69">
        <v>10</v>
      </c>
      <c r="D32" s="70"/>
      <c r="E32" s="48"/>
      <c r="F32" s="48"/>
      <c r="G32" s="71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72"/>
      <c r="T32" s="72"/>
    </row>
  </sheetData>
  <mergeCells count="4">
    <mergeCell ref="B1:Q2"/>
    <mergeCell ref="C3:R3"/>
    <mergeCell ref="C4:Q4"/>
    <mergeCell ref="C5:R5"/>
  </mergeCells>
  <conditionalFormatting sqref="R9:R31">
    <cfRule type="cellIs" dxfId="35" priority="4" stopIfTrue="1" operator="equal">
      <formula>"BAJO"</formula>
    </cfRule>
    <cfRule type="cellIs" dxfId="34" priority="5" stopIfTrue="1" operator="equal">
      <formula>"BÁSICO"</formula>
    </cfRule>
    <cfRule type="cellIs" dxfId="33" priority="6" stopIfTrue="1" operator="equal">
      <formula>"ALTO"</formula>
    </cfRule>
  </conditionalFormatting>
  <conditionalFormatting sqref="R9:R29">
    <cfRule type="cellIs" dxfId="32" priority="1" stopIfTrue="1" operator="equal">
      <formula>"BAJO"</formula>
    </cfRule>
    <cfRule type="cellIs" dxfId="31" priority="2" stopIfTrue="1" operator="equal">
      <formula>"BÁSICO"</formula>
    </cfRule>
    <cfRule type="cellIs" dxfId="30" priority="3" stopIfTrue="1" operator="equal">
      <formula>"ALTO"</formula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opLeftCell="B1" workbookViewId="0">
      <selection activeCell="Q9" sqref="Q9:Q17"/>
    </sheetView>
  </sheetViews>
  <sheetFormatPr baseColWidth="10" defaultRowHeight="15" x14ac:dyDescent="0.25"/>
  <cols>
    <col min="1" max="1" width="7.7109375" customWidth="1"/>
    <col min="2" max="2" width="29.5703125" customWidth="1"/>
    <col min="4" max="4" width="8.42578125" customWidth="1"/>
    <col min="5" max="5" width="6.5703125" customWidth="1"/>
    <col min="6" max="6" width="6" customWidth="1"/>
    <col min="7" max="7" width="6.28515625" customWidth="1"/>
    <col min="8" max="8" width="7" customWidth="1"/>
    <col min="9" max="9" width="6.28515625" customWidth="1"/>
    <col min="10" max="10" width="5.42578125" customWidth="1"/>
    <col min="11" max="11" width="5.85546875" customWidth="1"/>
    <col min="12" max="12" width="6" customWidth="1"/>
    <col min="13" max="13" width="6.28515625" customWidth="1"/>
    <col min="14" max="14" width="7.28515625" customWidth="1"/>
  </cols>
  <sheetData>
    <row r="1" spans="1:18" x14ac:dyDescent="0.25">
      <c r="B1" s="99" t="s">
        <v>0</v>
      </c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Q1" s="1"/>
      <c r="R1" s="1"/>
    </row>
    <row r="2" spans="1:18" x14ac:dyDescent="0.25"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Q2" s="2"/>
      <c r="R2" s="2"/>
    </row>
    <row r="3" spans="1:18" ht="19.5" x14ac:dyDescent="0.4">
      <c r="B3" s="3" t="s">
        <v>1</v>
      </c>
      <c r="C3" s="100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2"/>
      <c r="R3" s="2"/>
    </row>
    <row r="4" spans="1:18" ht="19.5" x14ac:dyDescent="0.4">
      <c r="B4" s="4" t="s">
        <v>2</v>
      </c>
      <c r="C4" s="102" t="s">
        <v>3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5"/>
      <c r="Q4" s="2"/>
      <c r="R4" s="2"/>
    </row>
    <row r="5" spans="1:18" ht="19.5" x14ac:dyDescent="0.4">
      <c r="B5" s="6"/>
      <c r="C5" s="103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5"/>
      <c r="Q5" s="2"/>
      <c r="R5" s="2"/>
    </row>
    <row r="6" spans="1:18" ht="19.5" x14ac:dyDescent="0.4">
      <c r="B6" s="6"/>
      <c r="C6" s="7"/>
      <c r="D6" s="8"/>
      <c r="E6" s="8"/>
      <c r="F6" s="8"/>
      <c r="G6" s="8"/>
      <c r="H6" s="8"/>
      <c r="I6" s="8"/>
      <c r="J6" s="8"/>
      <c r="K6" s="8"/>
      <c r="L6" s="8"/>
      <c r="M6" s="8"/>
      <c r="N6" s="7"/>
      <c r="O6" s="7"/>
      <c r="P6" s="7"/>
      <c r="Q6" s="2"/>
      <c r="R6" s="2"/>
    </row>
    <row r="7" spans="1:18" ht="15.75" x14ac:dyDescent="0.25">
      <c r="B7" s="9"/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  <c r="K7" s="12" t="s">
        <v>11</v>
      </c>
      <c r="L7" s="12" t="s">
        <v>12</v>
      </c>
      <c r="M7" s="13" t="s">
        <v>13</v>
      </c>
      <c r="N7" s="14" t="s">
        <v>14</v>
      </c>
      <c r="Q7" s="2"/>
      <c r="R7" s="15"/>
    </row>
    <row r="8" spans="1:18" ht="15.75" x14ac:dyDescent="0.3">
      <c r="A8" s="16" t="s">
        <v>15</v>
      </c>
      <c r="B8" s="16" t="s">
        <v>16</v>
      </c>
      <c r="C8" s="16" t="s">
        <v>17</v>
      </c>
      <c r="D8" s="17">
        <v>1</v>
      </c>
      <c r="E8" s="17">
        <v>2</v>
      </c>
      <c r="F8" s="17">
        <v>3</v>
      </c>
      <c r="G8" s="17">
        <v>4</v>
      </c>
      <c r="H8" s="17">
        <v>5</v>
      </c>
      <c r="I8" s="17">
        <v>6</v>
      </c>
      <c r="J8" s="17">
        <v>7</v>
      </c>
      <c r="K8" s="17">
        <v>8</v>
      </c>
      <c r="L8" s="17">
        <v>9</v>
      </c>
      <c r="M8" s="18">
        <v>10</v>
      </c>
      <c r="N8" s="19">
        <v>11</v>
      </c>
      <c r="O8" s="20" t="s">
        <v>18</v>
      </c>
      <c r="P8" s="21" t="s">
        <v>19</v>
      </c>
      <c r="Q8" s="22"/>
      <c r="R8" s="15"/>
    </row>
    <row r="9" spans="1:18" ht="15.75" x14ac:dyDescent="0.3">
      <c r="A9" s="23">
        <v>1</v>
      </c>
      <c r="B9" s="74" t="s">
        <v>72</v>
      </c>
      <c r="C9" s="25">
        <v>9</v>
      </c>
      <c r="D9" s="33">
        <v>3.4</v>
      </c>
      <c r="E9" s="33">
        <v>3.3</v>
      </c>
      <c r="F9" s="78">
        <v>3.3</v>
      </c>
      <c r="G9" s="2">
        <v>3.8</v>
      </c>
      <c r="H9" s="77">
        <v>3.3</v>
      </c>
      <c r="I9" s="77">
        <v>4</v>
      </c>
      <c r="J9" s="77">
        <v>4.2</v>
      </c>
      <c r="K9" s="77">
        <v>4.3</v>
      </c>
      <c r="L9" s="77">
        <v>4</v>
      </c>
      <c r="M9" s="79">
        <v>4.4000000000000004</v>
      </c>
      <c r="N9" s="15"/>
      <c r="O9" s="122">
        <f>AVERAGE(D9:N9)</f>
        <v>3.8</v>
      </c>
      <c r="P9" s="31" t="str">
        <f>IF(O9&lt;3.14,"BAJO",IF(O9&lt;=3.99,"BÁSICO",IF(O9&lt;=4.49,"ALTO",IF(O9&lt;=5,"SUPERIOR"))))</f>
        <v>BÁSICO</v>
      </c>
      <c r="Q9" s="123">
        <v>3.8</v>
      </c>
      <c r="R9" s="33"/>
    </row>
    <row r="10" spans="1:18" ht="15.75" x14ac:dyDescent="0.3">
      <c r="A10" s="23">
        <v>2</v>
      </c>
      <c r="B10" s="74" t="s">
        <v>73</v>
      </c>
      <c r="C10" s="25">
        <v>9</v>
      </c>
      <c r="D10" s="33"/>
      <c r="E10" s="33"/>
      <c r="F10" s="77"/>
      <c r="G10" s="2"/>
      <c r="H10" s="77"/>
      <c r="I10" s="77"/>
      <c r="J10" s="77"/>
      <c r="K10" s="77"/>
      <c r="L10" s="77"/>
      <c r="M10" s="79"/>
      <c r="N10" s="15"/>
      <c r="O10" s="122" t="e">
        <f t="shared" ref="O10:O18" si="0">AVERAGE(D10:N10)</f>
        <v>#DIV/0!</v>
      </c>
      <c r="P10" s="31" t="e">
        <f t="shared" ref="P10:P29" si="1">IF(O10&lt;3.14,"BAJO",IF(O10&lt;=3.99,"BÁSICO",IF(O10&lt;=4.49,"ALTO",IF(O10&lt;=5,"SUPERIOR"))))</f>
        <v>#DIV/0!</v>
      </c>
      <c r="Q10" s="123"/>
      <c r="R10" s="33"/>
    </row>
    <row r="11" spans="1:18" ht="15.75" x14ac:dyDescent="0.3">
      <c r="A11" s="23">
        <v>3</v>
      </c>
      <c r="B11" s="56" t="s">
        <v>74</v>
      </c>
      <c r="C11" s="25">
        <v>9</v>
      </c>
      <c r="D11" s="33">
        <v>3.2</v>
      </c>
      <c r="E11" s="109">
        <v>3.1</v>
      </c>
      <c r="F11" s="77">
        <v>3.4</v>
      </c>
      <c r="G11" s="2">
        <v>3.6</v>
      </c>
      <c r="H11" s="77">
        <v>3.5</v>
      </c>
      <c r="I11" s="77">
        <v>4</v>
      </c>
      <c r="J11" s="77">
        <v>4</v>
      </c>
      <c r="K11" s="77">
        <v>4.3</v>
      </c>
      <c r="L11" s="77">
        <v>4</v>
      </c>
      <c r="M11" s="79">
        <v>4</v>
      </c>
      <c r="N11" s="15"/>
      <c r="O11" s="122">
        <f t="shared" si="0"/>
        <v>3.71</v>
      </c>
      <c r="P11" s="31" t="str">
        <f t="shared" si="1"/>
        <v>BÁSICO</v>
      </c>
      <c r="Q11" s="123">
        <v>3.71</v>
      </c>
      <c r="R11" s="33"/>
    </row>
    <row r="12" spans="1:18" ht="15.75" x14ac:dyDescent="0.3">
      <c r="A12" s="23">
        <v>4</v>
      </c>
      <c r="B12" s="56" t="s">
        <v>75</v>
      </c>
      <c r="C12" s="25">
        <v>9</v>
      </c>
      <c r="D12" s="33">
        <v>3.5</v>
      </c>
      <c r="E12" s="33">
        <v>3.3</v>
      </c>
      <c r="F12" s="77">
        <v>3.9</v>
      </c>
      <c r="G12" s="2">
        <v>3.4</v>
      </c>
      <c r="H12" s="77">
        <v>4</v>
      </c>
      <c r="I12" s="77">
        <v>4.0999999999999996</v>
      </c>
      <c r="J12" s="77">
        <v>4</v>
      </c>
      <c r="K12" s="77">
        <v>4.2</v>
      </c>
      <c r="L12" s="77">
        <v>4</v>
      </c>
      <c r="M12" s="79">
        <v>4</v>
      </c>
      <c r="N12" s="15"/>
      <c r="O12" s="122">
        <f t="shared" si="0"/>
        <v>3.8400000000000007</v>
      </c>
      <c r="P12" s="31" t="str">
        <f t="shared" si="1"/>
        <v>BÁSICO</v>
      </c>
      <c r="Q12" s="124">
        <v>3.84</v>
      </c>
      <c r="R12" s="33"/>
    </row>
    <row r="13" spans="1:18" ht="15.75" x14ac:dyDescent="0.3">
      <c r="A13" s="23">
        <v>5</v>
      </c>
      <c r="B13" s="56" t="s">
        <v>76</v>
      </c>
      <c r="C13" s="25">
        <v>9</v>
      </c>
      <c r="D13" s="33">
        <v>3.5</v>
      </c>
      <c r="E13" s="33">
        <v>3.6</v>
      </c>
      <c r="F13" s="77">
        <v>4.4000000000000004</v>
      </c>
      <c r="G13" s="2">
        <v>3.7</v>
      </c>
      <c r="H13" s="77">
        <v>3.5</v>
      </c>
      <c r="I13" s="77">
        <v>4</v>
      </c>
      <c r="J13" s="77">
        <v>4.5</v>
      </c>
      <c r="K13" s="77">
        <v>4.3</v>
      </c>
      <c r="L13" s="77">
        <v>4</v>
      </c>
      <c r="M13" s="79">
        <v>4.2</v>
      </c>
      <c r="N13" s="15"/>
      <c r="O13" s="122">
        <f t="shared" si="0"/>
        <v>3.97</v>
      </c>
      <c r="P13" s="31" t="str">
        <f t="shared" si="1"/>
        <v>BÁSICO</v>
      </c>
      <c r="Q13" s="124">
        <v>3.97</v>
      </c>
      <c r="R13" s="33"/>
    </row>
    <row r="14" spans="1:18" ht="15.75" x14ac:dyDescent="0.3">
      <c r="A14" s="23">
        <v>6</v>
      </c>
      <c r="B14" s="56" t="s">
        <v>77</v>
      </c>
      <c r="C14" s="25">
        <v>9</v>
      </c>
      <c r="D14" s="33">
        <v>3.6</v>
      </c>
      <c r="E14" s="33">
        <v>3.4</v>
      </c>
      <c r="F14" s="77">
        <v>4</v>
      </c>
      <c r="G14" s="2">
        <v>3.4</v>
      </c>
      <c r="H14" s="77">
        <v>3.5</v>
      </c>
      <c r="I14" s="77">
        <v>4</v>
      </c>
      <c r="J14" s="77">
        <v>4</v>
      </c>
      <c r="K14" s="77">
        <v>4.3</v>
      </c>
      <c r="L14" s="77">
        <v>4</v>
      </c>
      <c r="M14" s="79">
        <v>4.0999999999999996</v>
      </c>
      <c r="N14" s="15"/>
      <c r="O14" s="122">
        <f t="shared" si="0"/>
        <v>3.8300000000000005</v>
      </c>
      <c r="P14" s="31" t="str">
        <f t="shared" si="1"/>
        <v>BÁSICO</v>
      </c>
      <c r="Q14" s="124">
        <v>3.83</v>
      </c>
      <c r="R14" s="33"/>
    </row>
    <row r="15" spans="1:18" ht="15.75" x14ac:dyDescent="0.3">
      <c r="A15" s="23">
        <v>7</v>
      </c>
      <c r="B15" s="56" t="s">
        <v>78</v>
      </c>
      <c r="C15" s="25">
        <v>9</v>
      </c>
      <c r="D15" s="33">
        <v>3.3</v>
      </c>
      <c r="E15" s="33">
        <v>3.3</v>
      </c>
      <c r="F15" s="77">
        <v>3.4</v>
      </c>
      <c r="G15" s="2">
        <v>3.6</v>
      </c>
      <c r="H15" s="77">
        <v>3.3</v>
      </c>
      <c r="I15" s="77">
        <v>3.6</v>
      </c>
      <c r="J15" s="77">
        <v>4</v>
      </c>
      <c r="K15" s="77">
        <v>4.3</v>
      </c>
      <c r="L15" s="77">
        <v>4</v>
      </c>
      <c r="M15" s="79">
        <v>4</v>
      </c>
      <c r="N15" s="15"/>
      <c r="O15" s="122">
        <f t="shared" si="0"/>
        <v>3.6799999999999997</v>
      </c>
      <c r="P15" s="31" t="str">
        <f t="shared" si="1"/>
        <v>BÁSICO</v>
      </c>
      <c r="Q15" s="124">
        <v>3.68</v>
      </c>
      <c r="R15" s="33"/>
    </row>
    <row r="16" spans="1:18" ht="15.75" x14ac:dyDescent="0.3">
      <c r="A16" s="23">
        <v>8</v>
      </c>
      <c r="B16" s="56" t="s">
        <v>79</v>
      </c>
      <c r="C16" s="25">
        <v>9</v>
      </c>
      <c r="D16" s="109">
        <v>1</v>
      </c>
      <c r="E16" s="109">
        <v>2.8</v>
      </c>
      <c r="F16" s="77">
        <v>4</v>
      </c>
      <c r="G16" s="2">
        <v>4</v>
      </c>
      <c r="H16" s="117">
        <v>1.3</v>
      </c>
      <c r="I16" s="119">
        <v>1</v>
      </c>
      <c r="J16" s="117">
        <v>2.5</v>
      </c>
      <c r="K16" s="117">
        <v>2.5</v>
      </c>
      <c r="L16" s="77">
        <v>4</v>
      </c>
      <c r="M16" s="79">
        <v>4.2</v>
      </c>
      <c r="N16" s="15"/>
      <c r="O16" s="122">
        <f t="shared" si="0"/>
        <v>2.73</v>
      </c>
      <c r="P16" s="31" t="str">
        <f t="shared" si="1"/>
        <v>BAJO</v>
      </c>
      <c r="Q16" s="124">
        <v>2.73</v>
      </c>
      <c r="R16" s="33"/>
    </row>
    <row r="17" spans="1:18" ht="15.75" x14ac:dyDescent="0.3">
      <c r="A17" s="23">
        <v>9</v>
      </c>
      <c r="B17" s="56" t="s">
        <v>80</v>
      </c>
      <c r="C17" s="25">
        <v>9</v>
      </c>
      <c r="D17" s="33">
        <v>3.2</v>
      </c>
      <c r="E17" s="33">
        <v>3.4</v>
      </c>
      <c r="F17" s="77">
        <v>3.7</v>
      </c>
      <c r="G17" s="2">
        <v>3.6</v>
      </c>
      <c r="H17" s="77">
        <v>3.5</v>
      </c>
      <c r="I17" s="77">
        <v>4</v>
      </c>
      <c r="J17" s="77">
        <v>4</v>
      </c>
      <c r="K17" s="77">
        <v>4.3</v>
      </c>
      <c r="L17" s="77">
        <v>3.7</v>
      </c>
      <c r="M17" s="79">
        <v>3.8</v>
      </c>
      <c r="N17" s="15"/>
      <c r="O17" s="122">
        <f t="shared" si="0"/>
        <v>3.7199999999999998</v>
      </c>
      <c r="P17" s="31" t="str">
        <f t="shared" si="1"/>
        <v>BÁSICO</v>
      </c>
      <c r="Q17" s="124">
        <v>3.72</v>
      </c>
      <c r="R17" s="33"/>
    </row>
    <row r="18" spans="1:18" ht="15.75" x14ac:dyDescent="0.3">
      <c r="A18" s="23">
        <v>10</v>
      </c>
      <c r="B18" s="56" t="s">
        <v>81</v>
      </c>
      <c r="C18" s="25">
        <v>9</v>
      </c>
      <c r="D18" s="76"/>
      <c r="E18" s="77"/>
      <c r="F18" s="77"/>
      <c r="G18" s="2"/>
      <c r="H18" s="77"/>
      <c r="I18" s="77"/>
      <c r="J18" s="77"/>
      <c r="K18" s="77"/>
      <c r="L18" s="77"/>
      <c r="M18" s="79"/>
      <c r="N18" s="15"/>
      <c r="O18" s="30" t="e">
        <f t="shared" si="0"/>
        <v>#DIV/0!</v>
      </c>
      <c r="P18" s="31" t="e">
        <f t="shared" si="1"/>
        <v>#DIV/0!</v>
      </c>
      <c r="Q18" s="2"/>
      <c r="R18" s="33"/>
    </row>
    <row r="19" spans="1:18" ht="15.75" x14ac:dyDescent="0.3">
      <c r="A19" s="23">
        <v>11</v>
      </c>
      <c r="B19" s="40"/>
      <c r="C19" s="35"/>
      <c r="D19" s="36"/>
      <c r="E19" s="37"/>
      <c r="F19" s="37"/>
      <c r="G19" s="37"/>
      <c r="H19" s="37"/>
      <c r="I19" s="37"/>
      <c r="J19" s="37"/>
      <c r="K19" s="37"/>
      <c r="L19" s="37"/>
      <c r="M19" s="38"/>
      <c r="N19" s="39"/>
      <c r="O19" s="30">
        <f t="shared" ref="O19:O29" si="2">SUM(D19:M19)/10</f>
        <v>0</v>
      </c>
      <c r="P19" s="31" t="str">
        <f t="shared" si="1"/>
        <v>BAJO</v>
      </c>
      <c r="Q19" s="48"/>
      <c r="R19" s="33"/>
    </row>
    <row r="20" spans="1:18" ht="15.75" x14ac:dyDescent="0.3">
      <c r="A20" s="23">
        <v>12</v>
      </c>
      <c r="B20" s="41"/>
      <c r="C20" s="25"/>
      <c r="D20" s="26"/>
      <c r="E20" s="27"/>
      <c r="F20" s="27"/>
      <c r="G20" s="27"/>
      <c r="H20" s="27"/>
      <c r="I20" s="27"/>
      <c r="J20" s="27"/>
      <c r="K20" s="27"/>
      <c r="L20" s="27"/>
      <c r="M20" s="28"/>
      <c r="N20" s="29"/>
      <c r="O20" s="30">
        <f t="shared" si="2"/>
        <v>0</v>
      </c>
      <c r="P20" s="31" t="str">
        <f t="shared" si="1"/>
        <v>BAJO</v>
      </c>
      <c r="Q20" s="48"/>
      <c r="R20" s="33"/>
    </row>
    <row r="21" spans="1:18" ht="15.75" x14ac:dyDescent="0.3">
      <c r="A21" s="23">
        <v>13</v>
      </c>
      <c r="B21" s="49"/>
      <c r="C21" s="43"/>
      <c r="D21" s="44"/>
      <c r="E21" s="45"/>
      <c r="F21" s="45"/>
      <c r="G21" s="45"/>
      <c r="H21" s="45"/>
      <c r="I21" s="45"/>
      <c r="J21" s="45"/>
      <c r="K21" s="45"/>
      <c r="L21" s="45"/>
      <c r="M21" s="46"/>
      <c r="N21" s="47"/>
      <c r="O21" s="30">
        <f t="shared" si="2"/>
        <v>0</v>
      </c>
      <c r="P21" s="31" t="str">
        <f t="shared" si="1"/>
        <v>BAJO</v>
      </c>
      <c r="Q21" s="48"/>
      <c r="R21" s="33"/>
    </row>
    <row r="22" spans="1:18" ht="15.75" x14ac:dyDescent="0.3">
      <c r="A22" s="23">
        <v>14</v>
      </c>
      <c r="B22" s="41"/>
      <c r="C22" s="25"/>
      <c r="D22" s="26"/>
      <c r="E22" s="27"/>
      <c r="F22" s="27"/>
      <c r="G22" s="27"/>
      <c r="H22" s="27"/>
      <c r="I22" s="27"/>
      <c r="J22" s="27"/>
      <c r="K22" s="27"/>
      <c r="L22" s="27"/>
      <c r="M22" s="28"/>
      <c r="N22" s="29"/>
      <c r="O22" s="30">
        <f t="shared" si="2"/>
        <v>0</v>
      </c>
      <c r="P22" s="31" t="str">
        <f t="shared" si="1"/>
        <v>BAJO</v>
      </c>
      <c r="Q22" s="48"/>
      <c r="R22" s="33"/>
    </row>
    <row r="23" spans="1:18" ht="15.75" x14ac:dyDescent="0.3">
      <c r="A23" s="23">
        <v>15</v>
      </c>
      <c r="B23" s="40"/>
      <c r="C23" s="35"/>
      <c r="D23" s="36"/>
      <c r="E23" s="37"/>
      <c r="F23" s="37"/>
      <c r="G23" s="37"/>
      <c r="H23" s="37"/>
      <c r="I23" s="37"/>
      <c r="J23" s="37"/>
      <c r="K23" s="37"/>
      <c r="L23" s="37"/>
      <c r="M23" s="38"/>
      <c r="N23" s="39"/>
      <c r="O23" s="30">
        <f t="shared" si="2"/>
        <v>0</v>
      </c>
      <c r="P23" s="31" t="str">
        <f t="shared" si="1"/>
        <v>BAJO</v>
      </c>
      <c r="Q23" s="48"/>
      <c r="R23" s="33"/>
    </row>
    <row r="24" spans="1:18" ht="15.75" x14ac:dyDescent="0.3">
      <c r="A24" s="23">
        <v>16</v>
      </c>
      <c r="B24" s="50"/>
      <c r="C24" s="51"/>
      <c r="D24" s="52"/>
      <c r="E24" s="53"/>
      <c r="F24" s="53"/>
      <c r="G24" s="53"/>
      <c r="H24" s="53"/>
      <c r="I24" s="53"/>
      <c r="J24" s="53"/>
      <c r="K24" s="53"/>
      <c r="L24" s="53"/>
      <c r="M24" s="54"/>
      <c r="N24" s="55"/>
      <c r="O24" s="30">
        <f t="shared" si="2"/>
        <v>0</v>
      </c>
      <c r="P24" s="31" t="str">
        <f t="shared" si="1"/>
        <v>BAJO</v>
      </c>
      <c r="Q24" s="48"/>
      <c r="R24" s="33"/>
    </row>
    <row r="25" spans="1:18" ht="15.75" x14ac:dyDescent="0.3">
      <c r="A25" s="23">
        <v>17</v>
      </c>
      <c r="B25" s="40"/>
      <c r="C25" s="35"/>
      <c r="D25" s="36"/>
      <c r="E25" s="37"/>
      <c r="F25" s="37"/>
      <c r="G25" s="37"/>
      <c r="H25" s="37"/>
      <c r="I25" s="37"/>
      <c r="J25" s="37"/>
      <c r="K25" s="37"/>
      <c r="L25" s="37"/>
      <c r="M25" s="38"/>
      <c r="N25" s="39"/>
      <c r="O25" s="30">
        <f t="shared" si="2"/>
        <v>0</v>
      </c>
      <c r="P25" s="31" t="str">
        <f t="shared" si="1"/>
        <v>BAJO</v>
      </c>
      <c r="Q25" s="48"/>
      <c r="R25" s="33"/>
    </row>
    <row r="26" spans="1:18" ht="15.75" x14ac:dyDescent="0.3">
      <c r="A26" s="23">
        <v>18</v>
      </c>
      <c r="B26" s="41"/>
      <c r="C26" s="25"/>
      <c r="D26" s="26"/>
      <c r="E26" s="27"/>
      <c r="F26" s="27"/>
      <c r="G26" s="27"/>
      <c r="H26" s="27"/>
      <c r="I26" s="27"/>
      <c r="J26" s="27"/>
      <c r="K26" s="27"/>
      <c r="L26" s="27"/>
      <c r="M26" s="28"/>
      <c r="N26" s="29"/>
      <c r="O26" s="30">
        <f t="shared" si="2"/>
        <v>0</v>
      </c>
      <c r="P26" s="31" t="str">
        <f t="shared" si="1"/>
        <v>BAJO</v>
      </c>
      <c r="Q26" s="48"/>
      <c r="R26" s="33"/>
    </row>
    <row r="27" spans="1:18" ht="15.75" x14ac:dyDescent="0.3">
      <c r="A27" s="23">
        <v>19</v>
      </c>
      <c r="B27" s="49"/>
      <c r="C27" s="43"/>
      <c r="D27" s="44"/>
      <c r="E27" s="45"/>
      <c r="F27" s="45"/>
      <c r="G27" s="45"/>
      <c r="H27" s="45"/>
      <c r="I27" s="45"/>
      <c r="J27" s="45"/>
      <c r="K27" s="45"/>
      <c r="L27" s="45"/>
      <c r="M27" s="46"/>
      <c r="N27" s="47"/>
      <c r="O27" s="30">
        <f t="shared" si="2"/>
        <v>0</v>
      </c>
      <c r="P27" s="31" t="str">
        <f t="shared" si="1"/>
        <v>BAJO</v>
      </c>
      <c r="Q27" s="48"/>
      <c r="R27" s="33"/>
    </row>
    <row r="28" spans="1:18" ht="15.75" x14ac:dyDescent="0.3">
      <c r="A28" s="23">
        <v>20</v>
      </c>
      <c r="B28" s="41"/>
      <c r="C28" s="25"/>
      <c r="D28" s="26"/>
      <c r="E28" s="27"/>
      <c r="F28" s="27"/>
      <c r="G28" s="27"/>
      <c r="H28" s="27"/>
      <c r="I28" s="27"/>
      <c r="J28" s="27"/>
      <c r="K28" s="27"/>
      <c r="L28" s="27"/>
      <c r="M28" s="28"/>
      <c r="N28" s="29"/>
      <c r="O28" s="30">
        <f t="shared" si="2"/>
        <v>0</v>
      </c>
      <c r="P28" s="31" t="str">
        <f t="shared" si="1"/>
        <v>BAJO</v>
      </c>
      <c r="Q28" s="48"/>
      <c r="R28" s="33"/>
    </row>
    <row r="29" spans="1:18" ht="15.75" x14ac:dyDescent="0.3">
      <c r="A29" s="23">
        <v>21</v>
      </c>
      <c r="B29" s="40"/>
      <c r="C29" s="35"/>
      <c r="D29" s="36"/>
      <c r="E29" s="37"/>
      <c r="F29" s="37"/>
      <c r="G29" s="37"/>
      <c r="H29" s="37"/>
      <c r="I29" s="37"/>
      <c r="J29" s="37"/>
      <c r="K29" s="37"/>
      <c r="L29" s="37"/>
      <c r="M29" s="38"/>
      <c r="N29" s="39"/>
      <c r="O29" s="30">
        <f t="shared" si="2"/>
        <v>0</v>
      </c>
      <c r="P29" s="31" t="str">
        <f t="shared" si="1"/>
        <v>BAJO</v>
      </c>
      <c r="Q29" s="48"/>
      <c r="R29" s="33"/>
    </row>
    <row r="30" spans="1:18" ht="15.75" x14ac:dyDescent="0.3">
      <c r="A30" s="23">
        <v>22</v>
      </c>
      <c r="B30" s="56"/>
      <c r="C30" s="57"/>
      <c r="D30" s="58"/>
      <c r="E30" s="59"/>
      <c r="F30" s="59"/>
      <c r="G30" s="60"/>
      <c r="H30" s="59"/>
      <c r="I30" s="59"/>
      <c r="J30" s="59"/>
      <c r="K30" s="59"/>
      <c r="L30" s="59"/>
      <c r="M30" s="61"/>
      <c r="N30" s="62"/>
      <c r="O30" s="63"/>
      <c r="P30" s="64"/>
      <c r="Q30" s="48"/>
      <c r="R30" s="33"/>
    </row>
    <row r="31" spans="1:18" ht="15.75" x14ac:dyDescent="0.3">
      <c r="A31" s="23">
        <v>23</v>
      </c>
      <c r="B31" s="56"/>
      <c r="C31" s="57"/>
      <c r="D31" s="58"/>
      <c r="E31" s="59"/>
      <c r="F31" s="59"/>
      <c r="G31" s="60"/>
      <c r="H31" s="59"/>
      <c r="I31" s="59"/>
      <c r="J31" s="59"/>
      <c r="K31" s="59"/>
      <c r="L31" s="59"/>
      <c r="M31" s="59"/>
      <c r="N31" s="65"/>
      <c r="O31" s="66"/>
      <c r="P31" s="64"/>
      <c r="Q31" s="48"/>
      <c r="R31" s="33"/>
    </row>
    <row r="32" spans="1:18" ht="24.75" x14ac:dyDescent="0.5">
      <c r="A32" s="67"/>
      <c r="B32" s="68" t="s">
        <v>41</v>
      </c>
      <c r="C32" s="69">
        <v>10</v>
      </c>
      <c r="D32" s="70"/>
      <c r="E32" s="48"/>
      <c r="F32" s="48"/>
      <c r="G32" s="71"/>
      <c r="H32" s="48"/>
      <c r="I32" s="48"/>
      <c r="J32" s="48"/>
      <c r="K32" s="48"/>
      <c r="L32" s="48"/>
      <c r="M32" s="48"/>
      <c r="N32" s="48"/>
      <c r="O32" s="48"/>
      <c r="P32" s="48"/>
      <c r="Q32" s="72"/>
      <c r="R32" s="72"/>
    </row>
  </sheetData>
  <mergeCells count="4">
    <mergeCell ref="B1:O2"/>
    <mergeCell ref="C3:P3"/>
    <mergeCell ref="C4:O4"/>
    <mergeCell ref="C5:P5"/>
  </mergeCells>
  <conditionalFormatting sqref="P9:P31">
    <cfRule type="cellIs" dxfId="29" priority="4" stopIfTrue="1" operator="equal">
      <formula>"BAJO"</formula>
    </cfRule>
    <cfRule type="cellIs" dxfId="28" priority="5" stopIfTrue="1" operator="equal">
      <formula>"BÁSICO"</formula>
    </cfRule>
    <cfRule type="cellIs" dxfId="27" priority="6" stopIfTrue="1" operator="equal">
      <formula>"ALTO"</formula>
    </cfRule>
  </conditionalFormatting>
  <conditionalFormatting sqref="P9:P29">
    <cfRule type="cellIs" dxfId="26" priority="1" stopIfTrue="1" operator="equal">
      <formula>"BAJO"</formula>
    </cfRule>
    <cfRule type="cellIs" dxfId="25" priority="2" stopIfTrue="1" operator="equal">
      <formula>"BÁSICO"</formula>
    </cfRule>
    <cfRule type="cellIs" dxfId="24" priority="3" stopIfTrue="1" operator="equal">
      <formula>"ALTO"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opLeftCell="A7" workbookViewId="0">
      <selection activeCell="Q10" sqref="Q10:Q22"/>
    </sheetView>
  </sheetViews>
  <sheetFormatPr baseColWidth="10" defaultRowHeight="15" x14ac:dyDescent="0.25"/>
  <cols>
    <col min="1" max="1" width="7.7109375" customWidth="1"/>
    <col min="2" max="2" width="29.5703125" customWidth="1"/>
    <col min="4" max="4" width="8.42578125" customWidth="1"/>
    <col min="5" max="5" width="6.5703125" customWidth="1"/>
    <col min="6" max="6" width="6" customWidth="1"/>
    <col min="7" max="7" width="6.28515625" customWidth="1"/>
    <col min="8" max="8" width="7" customWidth="1"/>
    <col min="9" max="9" width="6.28515625" customWidth="1"/>
    <col min="10" max="10" width="5.42578125" customWidth="1"/>
    <col min="11" max="11" width="5.85546875" customWidth="1"/>
    <col min="12" max="12" width="6" customWidth="1"/>
    <col min="13" max="13" width="6.28515625" customWidth="1"/>
    <col min="14" max="14" width="7.28515625" customWidth="1"/>
  </cols>
  <sheetData>
    <row r="1" spans="1:18" x14ac:dyDescent="0.25">
      <c r="B1" s="99" t="s">
        <v>0</v>
      </c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Q1" s="1"/>
      <c r="R1" s="1"/>
    </row>
    <row r="2" spans="1:18" x14ac:dyDescent="0.25"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Q2" s="2"/>
      <c r="R2" s="2"/>
    </row>
    <row r="3" spans="1:18" ht="19.5" x14ac:dyDescent="0.4">
      <c r="B3" s="3" t="s">
        <v>1</v>
      </c>
      <c r="C3" s="100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2"/>
      <c r="R3" s="2"/>
    </row>
    <row r="4" spans="1:18" ht="19.5" x14ac:dyDescent="0.4">
      <c r="B4" s="4" t="s">
        <v>2</v>
      </c>
      <c r="C4" s="102" t="s">
        <v>3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5"/>
      <c r="Q4" s="2"/>
      <c r="R4" s="2"/>
    </row>
    <row r="5" spans="1:18" ht="19.5" x14ac:dyDescent="0.4">
      <c r="B5" s="6"/>
      <c r="C5" s="103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5"/>
      <c r="Q5" s="2"/>
      <c r="R5" s="2"/>
    </row>
    <row r="6" spans="1:18" ht="19.5" x14ac:dyDescent="0.4">
      <c r="B6" s="6"/>
      <c r="C6" s="7"/>
      <c r="D6" s="8"/>
      <c r="E6" s="8"/>
      <c r="F6" s="8"/>
      <c r="G6" s="8"/>
      <c r="H6" s="8"/>
      <c r="I6" s="8"/>
      <c r="J6" s="8"/>
      <c r="K6" s="8"/>
      <c r="L6" s="8"/>
      <c r="M6" s="8"/>
      <c r="N6" s="7"/>
      <c r="O6" s="7"/>
      <c r="P6" s="7"/>
      <c r="Q6" s="2"/>
      <c r="R6" s="2"/>
    </row>
    <row r="7" spans="1:18" ht="15.75" x14ac:dyDescent="0.25">
      <c r="B7" s="9"/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  <c r="K7" s="12" t="s">
        <v>11</v>
      </c>
      <c r="L7" s="12" t="s">
        <v>12</v>
      </c>
      <c r="M7" s="13" t="s">
        <v>13</v>
      </c>
      <c r="N7" s="14" t="s">
        <v>14</v>
      </c>
      <c r="Q7" s="2"/>
      <c r="R7" s="15"/>
    </row>
    <row r="8" spans="1:18" ht="15.75" x14ac:dyDescent="0.3">
      <c r="A8" s="16" t="s">
        <v>15</v>
      </c>
      <c r="B8" s="16" t="s">
        <v>16</v>
      </c>
      <c r="C8" s="16" t="s">
        <v>17</v>
      </c>
      <c r="D8" s="17">
        <v>1</v>
      </c>
      <c r="E8" s="17">
        <v>2</v>
      </c>
      <c r="F8" s="17">
        <v>3</v>
      </c>
      <c r="G8" s="17">
        <v>4</v>
      </c>
      <c r="H8" s="17">
        <v>5</v>
      </c>
      <c r="I8" s="17">
        <v>6</v>
      </c>
      <c r="J8" s="17">
        <v>7</v>
      </c>
      <c r="K8" s="17">
        <v>8</v>
      </c>
      <c r="L8" s="17">
        <v>9</v>
      </c>
      <c r="M8" s="18">
        <v>10</v>
      </c>
      <c r="N8" s="19">
        <v>11</v>
      </c>
      <c r="O8" s="20" t="s">
        <v>18</v>
      </c>
      <c r="P8" s="21" t="s">
        <v>19</v>
      </c>
      <c r="Q8" s="22"/>
      <c r="R8" s="15"/>
    </row>
    <row r="9" spans="1:18" ht="15.75" x14ac:dyDescent="0.3">
      <c r="A9" s="23">
        <v>1</v>
      </c>
      <c r="B9" s="74" t="s">
        <v>58</v>
      </c>
      <c r="C9" s="25">
        <v>8</v>
      </c>
      <c r="D9" s="113">
        <v>2</v>
      </c>
      <c r="E9" s="112">
        <v>3.1</v>
      </c>
      <c r="F9" s="116">
        <v>2.5</v>
      </c>
      <c r="G9" s="115">
        <v>2.7</v>
      </c>
      <c r="H9" s="115">
        <v>3.1</v>
      </c>
      <c r="I9" s="115">
        <v>2.6</v>
      </c>
      <c r="J9" s="77">
        <v>3.5</v>
      </c>
      <c r="K9" s="115">
        <v>3</v>
      </c>
      <c r="L9" s="77">
        <v>3.5</v>
      </c>
      <c r="M9" s="113">
        <v>2.5</v>
      </c>
      <c r="N9" s="15"/>
      <c r="O9" s="122">
        <f>AVERAGE(D9:N9)</f>
        <v>2.85</v>
      </c>
      <c r="P9" s="31" t="str">
        <f>IF(O9&lt;3.14,"BAJO",IF(O9&lt;=3.99,"BÁSICO",IF(O9&lt;=4.49,"ALTO",IF(O9&lt;=5,"SUPERIOR"))))</f>
        <v>BAJO</v>
      </c>
      <c r="Q9" s="32"/>
      <c r="R9" s="33"/>
    </row>
    <row r="10" spans="1:18" ht="15.75" x14ac:dyDescent="0.3">
      <c r="A10" s="23">
        <v>2</v>
      </c>
      <c r="B10" s="74" t="s">
        <v>59</v>
      </c>
      <c r="C10" s="25">
        <v>8</v>
      </c>
      <c r="D10" s="33">
        <v>4.3</v>
      </c>
      <c r="E10" s="22">
        <v>3.4</v>
      </c>
      <c r="F10" s="77">
        <v>4.3</v>
      </c>
      <c r="G10" s="2">
        <v>3.2</v>
      </c>
      <c r="H10" s="77">
        <v>4</v>
      </c>
      <c r="I10" s="77">
        <v>3.5</v>
      </c>
      <c r="J10" s="77">
        <v>4.3</v>
      </c>
      <c r="K10" s="77">
        <v>4.2</v>
      </c>
      <c r="L10" s="77">
        <v>4</v>
      </c>
      <c r="M10" s="33">
        <v>3.5</v>
      </c>
      <c r="N10" s="15"/>
      <c r="O10" s="122">
        <f t="shared" ref="O10:O22" si="0">AVERAGE(D10:N10)</f>
        <v>3.87</v>
      </c>
      <c r="P10" s="31" t="str">
        <f t="shared" ref="P10:P29" si="1">IF(O10&lt;3.14,"BAJO",IF(O10&lt;=3.99,"BÁSICO",IF(O10&lt;=4.49,"ALTO",IF(O10&lt;=5,"SUPERIOR"))))</f>
        <v>BÁSICO</v>
      </c>
      <c r="Q10" s="123">
        <v>3.87</v>
      </c>
      <c r="R10" s="33"/>
    </row>
    <row r="11" spans="1:18" ht="15.75" x14ac:dyDescent="0.3">
      <c r="A11" s="23">
        <v>3</v>
      </c>
      <c r="B11" s="74" t="s">
        <v>60</v>
      </c>
      <c r="C11" s="25">
        <v>8</v>
      </c>
      <c r="D11" s="33">
        <v>4.2</v>
      </c>
      <c r="E11" s="22">
        <v>4</v>
      </c>
      <c r="F11" s="77">
        <v>4.4000000000000004</v>
      </c>
      <c r="G11" s="2">
        <v>3.8</v>
      </c>
      <c r="H11" s="77">
        <v>4.0999999999999996</v>
      </c>
      <c r="I11" s="77">
        <v>5</v>
      </c>
      <c r="J11" s="77">
        <v>4.3</v>
      </c>
      <c r="K11" s="77">
        <v>4.2</v>
      </c>
      <c r="L11" s="77">
        <v>4</v>
      </c>
      <c r="M11" s="33">
        <v>3.7</v>
      </c>
      <c r="N11" s="15"/>
      <c r="O11" s="122">
        <f t="shared" si="0"/>
        <v>4.17</v>
      </c>
      <c r="P11" s="31" t="str">
        <f t="shared" si="1"/>
        <v>ALTO</v>
      </c>
      <c r="Q11" s="123">
        <v>4.17</v>
      </c>
      <c r="R11" s="33"/>
    </row>
    <row r="12" spans="1:18" ht="15.75" x14ac:dyDescent="0.3">
      <c r="A12" s="23">
        <v>4</v>
      </c>
      <c r="B12" s="56" t="s">
        <v>61</v>
      </c>
      <c r="C12" s="25">
        <v>8</v>
      </c>
      <c r="D12" s="33">
        <v>4.2</v>
      </c>
      <c r="E12" s="22">
        <v>3.5</v>
      </c>
      <c r="F12" s="77">
        <v>3.9</v>
      </c>
      <c r="G12" s="2">
        <v>3.7</v>
      </c>
      <c r="H12" s="77">
        <v>3.9</v>
      </c>
      <c r="I12" s="77">
        <v>5</v>
      </c>
      <c r="J12" s="77">
        <v>4</v>
      </c>
      <c r="K12" s="77">
        <v>3.5</v>
      </c>
      <c r="L12" s="77">
        <v>4</v>
      </c>
      <c r="M12" s="33">
        <v>3.7</v>
      </c>
      <c r="N12" s="15"/>
      <c r="O12" s="122">
        <f t="shared" si="0"/>
        <v>3.9400000000000004</v>
      </c>
      <c r="P12" s="31" t="str">
        <f t="shared" si="1"/>
        <v>BÁSICO</v>
      </c>
      <c r="Q12" s="124">
        <v>3.94</v>
      </c>
      <c r="R12" s="33"/>
    </row>
    <row r="13" spans="1:18" ht="15.75" x14ac:dyDescent="0.3">
      <c r="A13" s="23">
        <v>5</v>
      </c>
      <c r="B13" s="56" t="s">
        <v>62</v>
      </c>
      <c r="C13" s="25">
        <v>8</v>
      </c>
      <c r="D13" s="33">
        <v>3.6</v>
      </c>
      <c r="E13" s="22">
        <v>3.6</v>
      </c>
      <c r="F13" s="77">
        <v>3.9</v>
      </c>
      <c r="G13" s="2">
        <v>3.3</v>
      </c>
      <c r="H13" s="77">
        <v>3.8</v>
      </c>
      <c r="I13" s="77">
        <v>3.3</v>
      </c>
      <c r="J13" s="77">
        <v>4.2</v>
      </c>
      <c r="K13" s="77">
        <v>4.2</v>
      </c>
      <c r="L13" s="77">
        <v>4</v>
      </c>
      <c r="M13" s="33">
        <v>3.5</v>
      </c>
      <c r="N13" s="15"/>
      <c r="O13" s="122">
        <f t="shared" si="0"/>
        <v>3.7399999999999998</v>
      </c>
      <c r="P13" s="31" t="str">
        <f t="shared" si="1"/>
        <v>BÁSICO</v>
      </c>
      <c r="Q13" s="124">
        <v>3.74</v>
      </c>
      <c r="R13" s="33"/>
    </row>
    <row r="14" spans="1:18" ht="15.75" x14ac:dyDescent="0.3">
      <c r="A14" s="23">
        <v>6</v>
      </c>
      <c r="B14" s="56" t="s">
        <v>63</v>
      </c>
      <c r="C14" s="25">
        <v>8</v>
      </c>
      <c r="D14" s="33">
        <v>3.9</v>
      </c>
      <c r="E14" s="22">
        <v>3.4</v>
      </c>
      <c r="F14" s="77">
        <v>3.9</v>
      </c>
      <c r="G14" s="2">
        <v>3.5</v>
      </c>
      <c r="H14" s="77">
        <v>4</v>
      </c>
      <c r="I14" s="77">
        <v>4</v>
      </c>
      <c r="J14" s="77">
        <v>4.2</v>
      </c>
      <c r="K14" s="77">
        <v>4.2</v>
      </c>
      <c r="L14" s="77">
        <v>4</v>
      </c>
      <c r="M14" s="33">
        <v>3.5</v>
      </c>
      <c r="N14" s="15"/>
      <c r="O14" s="122">
        <f t="shared" si="0"/>
        <v>3.8599999999999994</v>
      </c>
      <c r="P14" s="31" t="str">
        <f t="shared" si="1"/>
        <v>BÁSICO</v>
      </c>
      <c r="Q14" s="124">
        <v>3.86</v>
      </c>
      <c r="R14" s="33"/>
    </row>
    <row r="15" spans="1:18" ht="15.75" x14ac:dyDescent="0.3">
      <c r="A15" s="23">
        <v>7</v>
      </c>
      <c r="B15" s="56" t="s">
        <v>64</v>
      </c>
      <c r="C15" s="25">
        <v>8</v>
      </c>
      <c r="D15" s="33">
        <v>4.2</v>
      </c>
      <c r="E15" s="22">
        <v>3.7</v>
      </c>
      <c r="F15" s="77">
        <v>4</v>
      </c>
      <c r="G15" s="2">
        <v>3.9</v>
      </c>
      <c r="H15" s="77">
        <v>3.8</v>
      </c>
      <c r="I15" s="77">
        <v>3.2</v>
      </c>
      <c r="J15" s="77">
        <v>4.2</v>
      </c>
      <c r="K15" s="77">
        <v>4</v>
      </c>
      <c r="L15" s="77">
        <v>3.5</v>
      </c>
      <c r="M15" s="33">
        <v>3.5</v>
      </c>
      <c r="N15" s="15"/>
      <c r="O15" s="122">
        <f t="shared" si="0"/>
        <v>3.8</v>
      </c>
      <c r="P15" s="31" t="str">
        <f t="shared" si="1"/>
        <v>BÁSICO</v>
      </c>
      <c r="Q15" s="124">
        <v>3.8</v>
      </c>
      <c r="R15" s="33"/>
    </row>
    <row r="16" spans="1:18" ht="15.75" x14ac:dyDescent="0.3">
      <c r="A16" s="23">
        <v>8</v>
      </c>
      <c r="B16" s="56" t="s">
        <v>65</v>
      </c>
      <c r="C16" s="25">
        <v>8</v>
      </c>
      <c r="D16" s="33">
        <v>4.4000000000000004</v>
      </c>
      <c r="E16" s="22">
        <v>3.7</v>
      </c>
      <c r="F16" s="77">
        <v>3.9</v>
      </c>
      <c r="G16" s="2">
        <v>3.5</v>
      </c>
      <c r="H16" s="77">
        <v>3.9</v>
      </c>
      <c r="I16" s="77">
        <v>3.2</v>
      </c>
      <c r="J16" s="77">
        <v>4</v>
      </c>
      <c r="K16" s="77">
        <v>4.2</v>
      </c>
      <c r="L16" s="77">
        <v>4</v>
      </c>
      <c r="M16" s="33">
        <v>3.8</v>
      </c>
      <c r="N16" s="15"/>
      <c r="O16" s="122">
        <f t="shared" si="0"/>
        <v>3.8599999999999994</v>
      </c>
      <c r="P16" s="31" t="str">
        <f t="shared" si="1"/>
        <v>BÁSICO</v>
      </c>
      <c r="Q16" s="124">
        <v>3.86</v>
      </c>
      <c r="R16" s="33"/>
    </row>
    <row r="17" spans="1:18" ht="15.75" x14ac:dyDescent="0.3">
      <c r="A17" s="23">
        <v>9</v>
      </c>
      <c r="B17" s="56" t="s">
        <v>66</v>
      </c>
      <c r="C17" s="25">
        <v>8</v>
      </c>
      <c r="D17" s="33">
        <v>3.7</v>
      </c>
      <c r="E17" s="22">
        <v>3.6</v>
      </c>
      <c r="F17" s="77">
        <v>4.0999999999999996</v>
      </c>
      <c r="G17" s="2">
        <v>3.7</v>
      </c>
      <c r="H17" s="77">
        <v>4</v>
      </c>
      <c r="I17" s="77">
        <v>5</v>
      </c>
      <c r="J17" s="77">
        <v>4.2</v>
      </c>
      <c r="K17" s="77">
        <v>4</v>
      </c>
      <c r="L17" s="117">
        <v>3</v>
      </c>
      <c r="M17" s="33">
        <v>3.5</v>
      </c>
      <c r="N17" s="15"/>
      <c r="O17" s="122">
        <f t="shared" si="0"/>
        <v>3.88</v>
      </c>
      <c r="P17" s="31" t="str">
        <f t="shared" si="1"/>
        <v>BÁSICO</v>
      </c>
      <c r="Q17" s="124">
        <v>3.88</v>
      </c>
      <c r="R17" s="33"/>
    </row>
    <row r="18" spans="1:18" ht="15.75" x14ac:dyDescent="0.3">
      <c r="A18" s="23">
        <v>10</v>
      </c>
      <c r="B18" s="56" t="s">
        <v>67</v>
      </c>
      <c r="C18" s="25">
        <v>8</v>
      </c>
      <c r="D18" s="33">
        <v>4.0999999999999996</v>
      </c>
      <c r="E18" s="2">
        <v>4.5999999999999996</v>
      </c>
      <c r="F18" s="77">
        <v>4.9000000000000004</v>
      </c>
      <c r="G18" s="2">
        <v>4.5999999999999996</v>
      </c>
      <c r="H18" s="77">
        <v>4.5</v>
      </c>
      <c r="I18" s="77">
        <v>5</v>
      </c>
      <c r="J18" s="77">
        <v>4.5</v>
      </c>
      <c r="K18" s="77">
        <v>4.3</v>
      </c>
      <c r="L18" s="77">
        <v>4</v>
      </c>
      <c r="M18" s="33">
        <v>3.6</v>
      </c>
      <c r="N18" s="15"/>
      <c r="O18" s="122">
        <f t="shared" si="0"/>
        <v>4.41</v>
      </c>
      <c r="P18" s="31" t="str">
        <f t="shared" si="1"/>
        <v>ALTO</v>
      </c>
      <c r="Q18" s="125">
        <v>4.41</v>
      </c>
      <c r="R18" s="33"/>
    </row>
    <row r="19" spans="1:18" ht="15.75" x14ac:dyDescent="0.3">
      <c r="A19" s="23">
        <v>11</v>
      </c>
      <c r="B19" s="56" t="s">
        <v>68</v>
      </c>
      <c r="C19" s="25">
        <v>8</v>
      </c>
      <c r="D19" s="33">
        <v>4.2</v>
      </c>
      <c r="E19" s="48">
        <v>3.6</v>
      </c>
      <c r="F19" s="77">
        <v>4.3</v>
      </c>
      <c r="G19" s="2">
        <v>4</v>
      </c>
      <c r="H19" s="77">
        <v>4.3</v>
      </c>
      <c r="I19" s="77">
        <v>5</v>
      </c>
      <c r="J19" s="77">
        <v>4.3</v>
      </c>
      <c r="K19" s="77">
        <v>4.2</v>
      </c>
      <c r="L19" s="77">
        <v>4</v>
      </c>
      <c r="M19" s="33">
        <v>3.7</v>
      </c>
      <c r="N19" s="15"/>
      <c r="O19" s="122">
        <f t="shared" si="0"/>
        <v>4.160000000000001</v>
      </c>
      <c r="P19" s="31" t="str">
        <f t="shared" si="1"/>
        <v>ALTO</v>
      </c>
      <c r="Q19" s="126">
        <v>4.16</v>
      </c>
      <c r="R19" s="33"/>
    </row>
    <row r="20" spans="1:18" ht="15.75" x14ac:dyDescent="0.3">
      <c r="A20" s="23">
        <v>12</v>
      </c>
      <c r="B20" s="75" t="s">
        <v>69</v>
      </c>
      <c r="C20" s="25">
        <v>8</v>
      </c>
      <c r="D20" s="109">
        <v>1</v>
      </c>
      <c r="E20" s="106">
        <v>1.1000000000000001</v>
      </c>
      <c r="F20" s="117">
        <v>2</v>
      </c>
      <c r="G20" s="106">
        <v>2.1</v>
      </c>
      <c r="H20" s="117">
        <v>1.6</v>
      </c>
      <c r="I20" s="117">
        <v>2.5</v>
      </c>
      <c r="J20" s="77">
        <v>3.5</v>
      </c>
      <c r="K20" s="77">
        <v>3.6</v>
      </c>
      <c r="L20" s="77">
        <v>3.8</v>
      </c>
      <c r="M20" s="118">
        <v>2.5</v>
      </c>
      <c r="N20" s="15"/>
      <c r="O20" s="122">
        <f t="shared" si="0"/>
        <v>2.37</v>
      </c>
      <c r="P20" s="31" t="str">
        <f t="shared" si="1"/>
        <v>BAJO</v>
      </c>
      <c r="Q20" s="126">
        <v>2.37</v>
      </c>
      <c r="R20" s="33"/>
    </row>
    <row r="21" spans="1:18" ht="15.75" x14ac:dyDescent="0.3">
      <c r="A21" s="23">
        <v>13</v>
      </c>
      <c r="B21" s="56" t="s">
        <v>70</v>
      </c>
      <c r="C21" s="25">
        <v>8</v>
      </c>
      <c r="D21" s="33">
        <v>4.0999999999999996</v>
      </c>
      <c r="E21" s="48">
        <v>3.6</v>
      </c>
      <c r="F21" s="77">
        <v>4.2</v>
      </c>
      <c r="G21" s="2">
        <v>4.0999999999999996</v>
      </c>
      <c r="H21" s="77">
        <v>4.0999999999999996</v>
      </c>
      <c r="I21" s="77">
        <v>5</v>
      </c>
      <c r="J21" s="77">
        <v>4.3</v>
      </c>
      <c r="K21" s="77">
        <v>4.2</v>
      </c>
      <c r="L21" s="77">
        <v>4</v>
      </c>
      <c r="M21" s="33">
        <v>3.7</v>
      </c>
      <c r="N21" s="15"/>
      <c r="O21" s="122">
        <f t="shared" si="0"/>
        <v>4.1300000000000008</v>
      </c>
      <c r="P21" s="31" t="str">
        <f t="shared" si="1"/>
        <v>ALTO</v>
      </c>
      <c r="Q21" s="126">
        <v>4.13</v>
      </c>
      <c r="R21" s="33"/>
    </row>
    <row r="22" spans="1:18" ht="15.75" x14ac:dyDescent="0.3">
      <c r="A22" s="23">
        <v>14</v>
      </c>
      <c r="B22" s="56" t="s">
        <v>71</v>
      </c>
      <c r="C22" s="25">
        <v>8</v>
      </c>
      <c r="D22" s="33">
        <v>3.6</v>
      </c>
      <c r="E22" s="48">
        <v>3.7</v>
      </c>
      <c r="F22" s="77">
        <v>4.3</v>
      </c>
      <c r="G22" s="2">
        <v>3.7</v>
      </c>
      <c r="H22" s="77">
        <v>3.8</v>
      </c>
      <c r="I22" s="77">
        <v>4</v>
      </c>
      <c r="J22" s="77">
        <v>4.3</v>
      </c>
      <c r="K22" s="77">
        <v>4.2</v>
      </c>
      <c r="L22" s="77">
        <v>4</v>
      </c>
      <c r="M22" s="33">
        <v>3.5</v>
      </c>
      <c r="N22" s="15"/>
      <c r="O22" s="122">
        <f t="shared" si="0"/>
        <v>3.91</v>
      </c>
      <c r="P22" s="31" t="str">
        <f t="shared" si="1"/>
        <v>BÁSICO</v>
      </c>
      <c r="Q22" s="126">
        <v>3.91</v>
      </c>
      <c r="R22" s="33"/>
    </row>
    <row r="23" spans="1:18" ht="15.75" x14ac:dyDescent="0.3">
      <c r="A23" s="23">
        <v>15</v>
      </c>
      <c r="B23" s="40"/>
      <c r="C23" s="35"/>
      <c r="D23" s="36"/>
      <c r="E23" s="37"/>
      <c r="F23" s="37"/>
      <c r="G23" s="37"/>
      <c r="H23" s="37"/>
      <c r="I23" s="37"/>
      <c r="J23" s="37"/>
      <c r="K23" s="37"/>
      <c r="L23" s="37"/>
      <c r="M23" s="38"/>
      <c r="N23" s="39"/>
      <c r="O23" s="30">
        <f t="shared" ref="O23:O29" si="2">SUM(D23:M23)/10</f>
        <v>0</v>
      </c>
      <c r="P23" s="31" t="str">
        <f t="shared" si="1"/>
        <v>BAJO</v>
      </c>
      <c r="Q23" s="48"/>
      <c r="R23" s="33"/>
    </row>
    <row r="24" spans="1:18" ht="15.75" x14ac:dyDescent="0.3">
      <c r="A24" s="23">
        <v>16</v>
      </c>
      <c r="B24" s="50"/>
      <c r="C24" s="51"/>
      <c r="D24" s="52"/>
      <c r="E24" s="53"/>
      <c r="F24" s="53"/>
      <c r="G24" s="53"/>
      <c r="H24" s="53"/>
      <c r="I24" s="53"/>
      <c r="J24" s="53"/>
      <c r="K24" s="53"/>
      <c r="L24" s="53"/>
      <c r="M24" s="54"/>
      <c r="N24" s="55"/>
      <c r="O24" s="30">
        <f t="shared" si="2"/>
        <v>0</v>
      </c>
      <c r="P24" s="31" t="str">
        <f t="shared" si="1"/>
        <v>BAJO</v>
      </c>
      <c r="Q24" s="48"/>
      <c r="R24" s="33"/>
    </row>
    <row r="25" spans="1:18" ht="15.75" x14ac:dyDescent="0.3">
      <c r="A25" s="23">
        <v>17</v>
      </c>
      <c r="B25" s="40"/>
      <c r="C25" s="35"/>
      <c r="D25" s="36"/>
      <c r="E25" s="37"/>
      <c r="F25" s="37"/>
      <c r="G25" s="37"/>
      <c r="H25" s="37"/>
      <c r="I25" s="37"/>
      <c r="J25" s="37"/>
      <c r="K25" s="37"/>
      <c r="L25" s="37"/>
      <c r="M25" s="38"/>
      <c r="N25" s="39"/>
      <c r="O25" s="30">
        <f t="shared" si="2"/>
        <v>0</v>
      </c>
      <c r="P25" s="31" t="str">
        <f t="shared" si="1"/>
        <v>BAJO</v>
      </c>
      <c r="Q25" s="48"/>
      <c r="R25" s="33"/>
    </row>
    <row r="26" spans="1:18" ht="15.75" x14ac:dyDescent="0.3">
      <c r="A26" s="23">
        <v>18</v>
      </c>
      <c r="B26" s="41"/>
      <c r="C26" s="25"/>
      <c r="D26" s="26"/>
      <c r="E26" s="27"/>
      <c r="F26" s="27"/>
      <c r="G26" s="27"/>
      <c r="H26" s="27"/>
      <c r="I26" s="27"/>
      <c r="J26" s="27"/>
      <c r="K26" s="27"/>
      <c r="L26" s="27"/>
      <c r="M26" s="28"/>
      <c r="N26" s="29"/>
      <c r="O26" s="30">
        <f t="shared" si="2"/>
        <v>0</v>
      </c>
      <c r="P26" s="31" t="str">
        <f t="shared" si="1"/>
        <v>BAJO</v>
      </c>
      <c r="Q26" s="48"/>
      <c r="R26" s="33"/>
    </row>
    <row r="27" spans="1:18" ht="15.75" x14ac:dyDescent="0.3">
      <c r="A27" s="23">
        <v>19</v>
      </c>
      <c r="B27" s="49"/>
      <c r="C27" s="43"/>
      <c r="D27" s="44"/>
      <c r="E27" s="45"/>
      <c r="F27" s="45"/>
      <c r="G27" s="45"/>
      <c r="H27" s="45"/>
      <c r="I27" s="45"/>
      <c r="J27" s="45"/>
      <c r="K27" s="45"/>
      <c r="L27" s="45"/>
      <c r="M27" s="46"/>
      <c r="N27" s="47"/>
      <c r="O27" s="30">
        <f t="shared" si="2"/>
        <v>0</v>
      </c>
      <c r="P27" s="31" t="str">
        <f t="shared" si="1"/>
        <v>BAJO</v>
      </c>
      <c r="Q27" s="48"/>
      <c r="R27" s="33"/>
    </row>
    <row r="28" spans="1:18" ht="15.75" x14ac:dyDescent="0.3">
      <c r="A28" s="23">
        <v>20</v>
      </c>
      <c r="B28" s="41"/>
      <c r="C28" s="25"/>
      <c r="D28" s="26"/>
      <c r="E28" s="27"/>
      <c r="F28" s="27"/>
      <c r="G28" s="27"/>
      <c r="H28" s="27"/>
      <c r="I28" s="27"/>
      <c r="J28" s="27"/>
      <c r="K28" s="27"/>
      <c r="L28" s="27"/>
      <c r="M28" s="28"/>
      <c r="N28" s="29"/>
      <c r="O28" s="30">
        <f t="shared" si="2"/>
        <v>0</v>
      </c>
      <c r="P28" s="31" t="str">
        <f t="shared" si="1"/>
        <v>BAJO</v>
      </c>
      <c r="Q28" s="48"/>
      <c r="R28" s="33"/>
    </row>
    <row r="29" spans="1:18" ht="15.75" x14ac:dyDescent="0.3">
      <c r="A29" s="23">
        <v>21</v>
      </c>
      <c r="B29" s="40"/>
      <c r="C29" s="35"/>
      <c r="D29" s="36"/>
      <c r="E29" s="37"/>
      <c r="F29" s="37"/>
      <c r="G29" s="37"/>
      <c r="H29" s="37"/>
      <c r="I29" s="37"/>
      <c r="J29" s="37"/>
      <c r="K29" s="37"/>
      <c r="L29" s="37"/>
      <c r="M29" s="38"/>
      <c r="N29" s="39"/>
      <c r="O29" s="30">
        <f t="shared" si="2"/>
        <v>0</v>
      </c>
      <c r="P29" s="31" t="str">
        <f t="shared" si="1"/>
        <v>BAJO</v>
      </c>
      <c r="Q29" s="48"/>
      <c r="R29" s="33"/>
    </row>
    <row r="30" spans="1:18" ht="15.75" x14ac:dyDescent="0.3">
      <c r="A30" s="23">
        <v>22</v>
      </c>
      <c r="B30" s="56"/>
      <c r="C30" s="57"/>
      <c r="D30" s="58"/>
      <c r="E30" s="59"/>
      <c r="F30" s="59"/>
      <c r="G30" s="60"/>
      <c r="H30" s="59"/>
      <c r="I30" s="59"/>
      <c r="J30" s="59"/>
      <c r="K30" s="59"/>
      <c r="L30" s="59"/>
      <c r="M30" s="61"/>
      <c r="N30" s="62"/>
      <c r="O30" s="63"/>
      <c r="P30" s="64"/>
      <c r="Q30" s="48"/>
      <c r="R30" s="33"/>
    </row>
    <row r="31" spans="1:18" ht="15.75" x14ac:dyDescent="0.3">
      <c r="A31" s="23">
        <v>23</v>
      </c>
      <c r="B31" s="56"/>
      <c r="C31" s="57"/>
      <c r="D31" s="58"/>
      <c r="E31" s="59"/>
      <c r="F31" s="59"/>
      <c r="G31" s="60"/>
      <c r="H31" s="59"/>
      <c r="I31" s="59"/>
      <c r="J31" s="59"/>
      <c r="K31" s="59"/>
      <c r="L31" s="59"/>
      <c r="M31" s="59"/>
      <c r="N31" s="65"/>
      <c r="O31" s="66"/>
      <c r="P31" s="64"/>
      <c r="Q31" s="48"/>
      <c r="R31" s="33"/>
    </row>
    <row r="32" spans="1:18" ht="24.75" x14ac:dyDescent="0.5">
      <c r="A32" s="67"/>
      <c r="B32" s="68" t="s">
        <v>41</v>
      </c>
      <c r="C32" s="69">
        <v>10</v>
      </c>
      <c r="D32" s="70"/>
      <c r="E32" s="48"/>
      <c r="F32" s="48"/>
      <c r="G32" s="71"/>
      <c r="H32" s="48"/>
      <c r="I32" s="48"/>
      <c r="J32" s="48"/>
      <c r="K32" s="48"/>
      <c r="L32" s="48"/>
      <c r="M32" s="48"/>
      <c r="N32" s="48"/>
      <c r="O32" s="48"/>
      <c r="P32" s="48"/>
      <c r="Q32" s="72"/>
      <c r="R32" s="72"/>
    </row>
  </sheetData>
  <mergeCells count="4">
    <mergeCell ref="B1:O2"/>
    <mergeCell ref="C3:P3"/>
    <mergeCell ref="C4:O4"/>
    <mergeCell ref="C5:P5"/>
  </mergeCells>
  <conditionalFormatting sqref="P9:P31">
    <cfRule type="cellIs" dxfId="23" priority="4" stopIfTrue="1" operator="equal">
      <formula>"BAJO"</formula>
    </cfRule>
    <cfRule type="cellIs" dxfId="22" priority="5" stopIfTrue="1" operator="equal">
      <formula>"BÁSICO"</formula>
    </cfRule>
    <cfRule type="cellIs" dxfId="21" priority="6" stopIfTrue="1" operator="equal">
      <formula>"ALTO"</formula>
    </cfRule>
  </conditionalFormatting>
  <conditionalFormatting sqref="P9:P29">
    <cfRule type="cellIs" dxfId="20" priority="1" stopIfTrue="1" operator="equal">
      <formula>"BAJO"</formula>
    </cfRule>
    <cfRule type="cellIs" dxfId="19" priority="2" stopIfTrue="1" operator="equal">
      <formula>"BÁSICO"</formula>
    </cfRule>
    <cfRule type="cellIs" dxfId="18" priority="3" stopIfTrue="1" operator="equal">
      <formula>"ALTO"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opLeftCell="A6" workbookViewId="0">
      <selection activeCell="Q9" sqref="Q9:Q24"/>
    </sheetView>
  </sheetViews>
  <sheetFormatPr baseColWidth="10" defaultRowHeight="15" x14ac:dyDescent="0.25"/>
  <cols>
    <col min="1" max="1" width="7.7109375" customWidth="1"/>
    <col min="2" max="2" width="29.5703125" customWidth="1"/>
    <col min="4" max="4" width="8.42578125" customWidth="1"/>
    <col min="5" max="5" width="6.5703125" customWidth="1"/>
    <col min="6" max="6" width="6" customWidth="1"/>
    <col min="7" max="7" width="6.28515625" customWidth="1"/>
    <col min="8" max="8" width="7" customWidth="1"/>
    <col min="9" max="9" width="6.28515625" customWidth="1"/>
    <col min="10" max="10" width="5.42578125" customWidth="1"/>
    <col min="11" max="11" width="5.85546875" customWidth="1"/>
    <col min="12" max="12" width="6" customWidth="1"/>
    <col min="13" max="13" width="6.28515625" customWidth="1"/>
    <col min="14" max="14" width="7.28515625" customWidth="1"/>
  </cols>
  <sheetData>
    <row r="1" spans="1:18" x14ac:dyDescent="0.25">
      <c r="B1" s="99" t="s">
        <v>0</v>
      </c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Q1" s="1"/>
      <c r="R1" s="1"/>
    </row>
    <row r="2" spans="1:18" x14ac:dyDescent="0.25"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Q2" s="2"/>
      <c r="R2" s="2"/>
    </row>
    <row r="3" spans="1:18" ht="19.5" x14ac:dyDescent="0.4">
      <c r="B3" s="3" t="s">
        <v>1</v>
      </c>
      <c r="C3" s="100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2"/>
      <c r="R3" s="2"/>
    </row>
    <row r="4" spans="1:18" ht="19.5" x14ac:dyDescent="0.4">
      <c r="B4" s="4" t="s">
        <v>2</v>
      </c>
      <c r="C4" s="102" t="s">
        <v>3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5"/>
      <c r="Q4" s="2"/>
      <c r="R4" s="2"/>
    </row>
    <row r="5" spans="1:18" ht="19.5" x14ac:dyDescent="0.4">
      <c r="B5" s="6"/>
      <c r="C5" s="103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5"/>
      <c r="Q5" s="2"/>
      <c r="R5" s="2"/>
    </row>
    <row r="6" spans="1:18" ht="19.5" x14ac:dyDescent="0.4">
      <c r="B6" s="6"/>
      <c r="C6" s="7"/>
      <c r="D6" s="8"/>
      <c r="E6" s="8"/>
      <c r="F6" s="8"/>
      <c r="G6" s="8"/>
      <c r="H6" s="8"/>
      <c r="I6" s="8"/>
      <c r="J6" s="8"/>
      <c r="K6" s="8"/>
      <c r="L6" s="8"/>
      <c r="M6" s="8"/>
      <c r="N6" s="7"/>
      <c r="O6" s="7"/>
      <c r="P6" s="7"/>
      <c r="Q6" s="2"/>
      <c r="R6" s="2"/>
    </row>
    <row r="7" spans="1:18" ht="15.75" x14ac:dyDescent="0.25">
      <c r="B7" s="9"/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  <c r="K7" s="12" t="s">
        <v>11</v>
      </c>
      <c r="L7" s="12" t="s">
        <v>12</v>
      </c>
      <c r="M7" s="13" t="s">
        <v>13</v>
      </c>
      <c r="N7" s="14" t="s">
        <v>14</v>
      </c>
      <c r="Q7" s="2"/>
      <c r="R7" s="15"/>
    </row>
    <row r="8" spans="1:18" ht="15.75" x14ac:dyDescent="0.3">
      <c r="A8" s="16" t="s">
        <v>15</v>
      </c>
      <c r="B8" s="16" t="s">
        <v>16</v>
      </c>
      <c r="C8" s="16" t="s">
        <v>17</v>
      </c>
      <c r="D8" s="17">
        <v>1</v>
      </c>
      <c r="E8" s="17">
        <v>2</v>
      </c>
      <c r="F8" s="17">
        <v>3</v>
      </c>
      <c r="G8" s="17">
        <v>4</v>
      </c>
      <c r="H8" s="17">
        <v>5</v>
      </c>
      <c r="I8" s="17">
        <v>6</v>
      </c>
      <c r="J8" s="17">
        <v>7</v>
      </c>
      <c r="K8" s="17">
        <v>8</v>
      </c>
      <c r="L8" s="17">
        <v>9</v>
      </c>
      <c r="M8" s="18">
        <v>10</v>
      </c>
      <c r="N8" s="19">
        <v>11</v>
      </c>
      <c r="O8" s="20" t="s">
        <v>18</v>
      </c>
      <c r="P8" s="21" t="s">
        <v>19</v>
      </c>
      <c r="Q8" s="22"/>
      <c r="R8" s="15"/>
    </row>
    <row r="9" spans="1:18" ht="15.75" x14ac:dyDescent="0.3">
      <c r="A9" s="23">
        <v>1</v>
      </c>
      <c r="B9" s="73" t="s">
        <v>42</v>
      </c>
      <c r="C9" s="25">
        <v>7</v>
      </c>
      <c r="D9" s="33">
        <v>4.3</v>
      </c>
      <c r="E9" s="33">
        <v>4.4000000000000004</v>
      </c>
      <c r="F9" s="78">
        <v>4.9000000000000004</v>
      </c>
      <c r="G9" s="2">
        <v>3.8</v>
      </c>
      <c r="H9" s="77">
        <v>4</v>
      </c>
      <c r="I9" s="77">
        <v>4.0999999999999996</v>
      </c>
      <c r="J9" s="77">
        <v>4.5</v>
      </c>
      <c r="K9" s="77">
        <v>4.3</v>
      </c>
      <c r="L9" s="77">
        <v>4</v>
      </c>
      <c r="M9" s="98">
        <v>5</v>
      </c>
      <c r="N9" s="29"/>
      <c r="O9" s="122">
        <f>AVERAGE(D9:N9)</f>
        <v>4.33</v>
      </c>
      <c r="P9" s="31" t="str">
        <f>IF(O9&lt;3.14,"BAJO",IF(O9&lt;=3.99,"BÁSICO",IF(O9&lt;=4.49,"ALTO",IF(O9&lt;=5,"SUPERIOR"))))</f>
        <v>ALTO</v>
      </c>
      <c r="Q9" s="123">
        <v>4.33</v>
      </c>
      <c r="R9" s="33"/>
    </row>
    <row r="10" spans="1:18" ht="15.75" x14ac:dyDescent="0.3">
      <c r="A10" s="23">
        <v>2</v>
      </c>
      <c r="B10" s="56" t="s">
        <v>43</v>
      </c>
      <c r="C10" s="25">
        <v>7</v>
      </c>
      <c r="D10" s="33">
        <v>4.8</v>
      </c>
      <c r="E10" s="33">
        <v>4</v>
      </c>
      <c r="F10" s="77">
        <v>4.5999999999999996</v>
      </c>
      <c r="G10" s="2">
        <v>4.3</v>
      </c>
      <c r="H10" s="77">
        <v>3.9</v>
      </c>
      <c r="I10" s="77">
        <v>4.3</v>
      </c>
      <c r="J10" s="77">
        <v>4</v>
      </c>
      <c r="K10" s="77">
        <v>4.3</v>
      </c>
      <c r="L10" s="77">
        <v>4</v>
      </c>
      <c r="M10" s="98">
        <v>5</v>
      </c>
      <c r="N10" s="39"/>
      <c r="O10" s="122">
        <f t="shared" ref="O10:O24" si="0">AVERAGE(D10:N10)</f>
        <v>4.3199999999999994</v>
      </c>
      <c r="P10" s="31" t="str">
        <f t="shared" ref="P10:P29" si="1">IF(O10&lt;3.14,"BAJO",IF(O10&lt;=3.99,"BÁSICO",IF(O10&lt;=4.49,"ALTO",IF(O10&lt;=5,"SUPERIOR"))))</f>
        <v>ALTO</v>
      </c>
      <c r="Q10" s="123">
        <v>4.32</v>
      </c>
      <c r="R10" s="33"/>
    </row>
    <row r="11" spans="1:18" ht="15.75" x14ac:dyDescent="0.3">
      <c r="A11" s="23">
        <v>3</v>
      </c>
      <c r="B11" s="56" t="s">
        <v>44</v>
      </c>
      <c r="C11" s="25">
        <v>7</v>
      </c>
      <c r="D11" s="33">
        <v>4.8</v>
      </c>
      <c r="E11" s="33">
        <v>3.7</v>
      </c>
      <c r="F11" s="77">
        <v>4.4000000000000004</v>
      </c>
      <c r="G11" s="2">
        <v>3.9</v>
      </c>
      <c r="H11" s="115">
        <v>2.2999999999999998</v>
      </c>
      <c r="I11" s="77">
        <v>4.2</v>
      </c>
      <c r="J11" s="77">
        <v>4</v>
      </c>
      <c r="K11" s="77">
        <v>3.9</v>
      </c>
      <c r="L11" s="77">
        <v>3.7</v>
      </c>
      <c r="M11" s="98">
        <v>4</v>
      </c>
      <c r="N11" s="29"/>
      <c r="O11" s="122">
        <f t="shared" si="0"/>
        <v>3.8899999999999997</v>
      </c>
      <c r="P11" s="31" t="str">
        <f t="shared" si="1"/>
        <v>BÁSICO</v>
      </c>
      <c r="Q11" s="123">
        <v>3.89</v>
      </c>
      <c r="R11" s="33"/>
    </row>
    <row r="12" spans="1:18" ht="15.75" x14ac:dyDescent="0.3">
      <c r="A12" s="23">
        <v>4</v>
      </c>
      <c r="B12" s="56" t="s">
        <v>45</v>
      </c>
      <c r="C12" s="25">
        <v>7</v>
      </c>
      <c r="D12" s="33">
        <v>4.8</v>
      </c>
      <c r="E12" s="33">
        <v>4</v>
      </c>
      <c r="F12" s="77">
        <v>4.5</v>
      </c>
      <c r="G12" s="2">
        <v>3.8</v>
      </c>
      <c r="H12" s="115">
        <v>2.4</v>
      </c>
      <c r="I12" s="77">
        <v>3.7</v>
      </c>
      <c r="J12" s="77">
        <v>3.9</v>
      </c>
      <c r="K12" s="77">
        <v>4</v>
      </c>
      <c r="L12" s="77">
        <v>3.7</v>
      </c>
      <c r="M12" s="2">
        <v>3.3</v>
      </c>
      <c r="N12" s="39"/>
      <c r="O12" s="122">
        <f t="shared" si="0"/>
        <v>3.8099999999999996</v>
      </c>
      <c r="P12" s="31" t="str">
        <f t="shared" si="1"/>
        <v>BÁSICO</v>
      </c>
      <c r="Q12" s="124">
        <v>3.81</v>
      </c>
      <c r="R12" s="33"/>
    </row>
    <row r="13" spans="1:18" ht="15.75" x14ac:dyDescent="0.3">
      <c r="A13" s="23">
        <v>5</v>
      </c>
      <c r="B13" s="56" t="s">
        <v>46</v>
      </c>
      <c r="C13" s="25">
        <v>7</v>
      </c>
      <c r="D13" s="33">
        <v>4.5</v>
      </c>
      <c r="E13" s="33">
        <v>4.4000000000000004</v>
      </c>
      <c r="F13" s="77">
        <v>4.4000000000000004</v>
      </c>
      <c r="G13" s="2">
        <v>4.5</v>
      </c>
      <c r="H13" s="77">
        <v>3.4</v>
      </c>
      <c r="I13" s="77">
        <v>3.5</v>
      </c>
      <c r="J13" s="77">
        <v>4</v>
      </c>
      <c r="K13" s="77">
        <v>4.3</v>
      </c>
      <c r="L13" s="77">
        <v>4</v>
      </c>
      <c r="M13" s="2">
        <v>5</v>
      </c>
      <c r="N13" s="29"/>
      <c r="O13" s="122">
        <f t="shared" si="0"/>
        <v>4.2</v>
      </c>
      <c r="P13" s="31" t="str">
        <f t="shared" si="1"/>
        <v>ALTO</v>
      </c>
      <c r="Q13" s="124">
        <v>4.2</v>
      </c>
      <c r="R13" s="33"/>
    </row>
    <row r="14" spans="1:18" ht="15.75" x14ac:dyDescent="0.3">
      <c r="A14" s="23">
        <v>6</v>
      </c>
      <c r="B14" s="56" t="s">
        <v>47</v>
      </c>
      <c r="C14" s="25">
        <v>7</v>
      </c>
      <c r="D14" s="33">
        <v>4.5</v>
      </c>
      <c r="E14" s="33">
        <v>3.8</v>
      </c>
      <c r="F14" s="77">
        <v>3.9</v>
      </c>
      <c r="G14" s="2">
        <v>3.5</v>
      </c>
      <c r="H14" s="115">
        <v>3.1</v>
      </c>
      <c r="I14" s="77">
        <v>3.4</v>
      </c>
      <c r="J14" s="77">
        <v>3.9</v>
      </c>
      <c r="K14" s="77">
        <v>3.5</v>
      </c>
      <c r="L14" s="77">
        <v>3.7</v>
      </c>
      <c r="M14" s="2">
        <v>5</v>
      </c>
      <c r="N14" s="39"/>
      <c r="O14" s="122">
        <f t="shared" si="0"/>
        <v>3.8299999999999996</v>
      </c>
      <c r="P14" s="31" t="str">
        <f t="shared" si="1"/>
        <v>BÁSICO</v>
      </c>
      <c r="Q14" s="124">
        <v>3.83</v>
      </c>
      <c r="R14" s="33"/>
    </row>
    <row r="15" spans="1:18" ht="15.75" x14ac:dyDescent="0.3">
      <c r="A15" s="23">
        <v>7</v>
      </c>
      <c r="B15" s="56" t="s">
        <v>48</v>
      </c>
      <c r="C15" s="25">
        <v>7</v>
      </c>
      <c r="D15" s="33">
        <v>4.3</v>
      </c>
      <c r="E15" s="33">
        <v>3.2</v>
      </c>
      <c r="F15" s="77">
        <v>4.8</v>
      </c>
      <c r="G15" s="2">
        <v>4.2</v>
      </c>
      <c r="H15" s="77">
        <v>5</v>
      </c>
      <c r="I15" s="77">
        <v>4</v>
      </c>
      <c r="J15" s="77">
        <v>4</v>
      </c>
      <c r="K15" s="77">
        <v>4</v>
      </c>
      <c r="L15" s="77">
        <v>3.5</v>
      </c>
      <c r="M15" s="2">
        <v>5</v>
      </c>
      <c r="N15" s="29"/>
      <c r="O15" s="122">
        <f t="shared" si="0"/>
        <v>4.2</v>
      </c>
      <c r="P15" s="31" t="str">
        <f t="shared" si="1"/>
        <v>ALTO</v>
      </c>
      <c r="Q15" s="124">
        <v>4.2</v>
      </c>
      <c r="R15" s="33"/>
    </row>
    <row r="16" spans="1:18" ht="15.75" x14ac:dyDescent="0.3">
      <c r="A16" s="23">
        <v>8</v>
      </c>
      <c r="B16" s="56" t="s">
        <v>49</v>
      </c>
      <c r="C16" s="25">
        <v>7</v>
      </c>
      <c r="D16" s="33">
        <v>4.5</v>
      </c>
      <c r="E16" s="33">
        <v>4.4000000000000004</v>
      </c>
      <c r="F16" s="77">
        <v>4.7</v>
      </c>
      <c r="G16" s="2">
        <v>4.5</v>
      </c>
      <c r="H16" s="77">
        <v>5</v>
      </c>
      <c r="I16" s="77">
        <v>3.7</v>
      </c>
      <c r="J16" s="77">
        <v>4.5</v>
      </c>
      <c r="K16" s="77">
        <v>4.3</v>
      </c>
      <c r="L16" s="77">
        <v>3.7</v>
      </c>
      <c r="M16" s="98">
        <v>5</v>
      </c>
      <c r="N16" s="47"/>
      <c r="O16" s="122">
        <f t="shared" si="0"/>
        <v>4.4300000000000006</v>
      </c>
      <c r="P16" s="31" t="str">
        <f t="shared" si="1"/>
        <v>ALTO</v>
      </c>
      <c r="Q16" s="124">
        <v>4.43</v>
      </c>
      <c r="R16" s="33"/>
    </row>
    <row r="17" spans="1:18" ht="15.75" x14ac:dyDescent="0.3">
      <c r="A17" s="23">
        <v>9</v>
      </c>
      <c r="B17" s="56" t="s">
        <v>50</v>
      </c>
      <c r="C17" s="25">
        <v>7</v>
      </c>
      <c r="D17" s="33">
        <v>4.8</v>
      </c>
      <c r="E17" s="33">
        <v>3.8</v>
      </c>
      <c r="F17" s="77">
        <v>4.3</v>
      </c>
      <c r="G17" s="2">
        <v>3.7</v>
      </c>
      <c r="H17" s="77">
        <v>3.4</v>
      </c>
      <c r="I17" s="77">
        <v>4.0999999999999996</v>
      </c>
      <c r="J17" s="77">
        <v>4.2</v>
      </c>
      <c r="K17" s="77">
        <v>4.3</v>
      </c>
      <c r="L17" s="77">
        <v>4</v>
      </c>
      <c r="M17" s="2">
        <v>3.3</v>
      </c>
      <c r="N17" s="39"/>
      <c r="O17" s="122">
        <f t="shared" si="0"/>
        <v>3.9899999999999993</v>
      </c>
      <c r="P17" s="31" t="str">
        <f t="shared" si="1"/>
        <v>BÁSICO</v>
      </c>
      <c r="Q17" s="124">
        <v>3.99</v>
      </c>
      <c r="R17" s="33"/>
    </row>
    <row r="18" spans="1:18" ht="15.75" x14ac:dyDescent="0.3">
      <c r="A18" s="23">
        <v>10</v>
      </c>
      <c r="B18" s="56" t="s">
        <v>51</v>
      </c>
      <c r="C18" s="25">
        <v>7</v>
      </c>
      <c r="D18" s="33">
        <v>4.3</v>
      </c>
      <c r="E18" s="33">
        <v>4.2</v>
      </c>
      <c r="F18" s="77">
        <v>4.5</v>
      </c>
      <c r="G18" s="2">
        <v>3.5</v>
      </c>
      <c r="H18" s="77">
        <v>3.3</v>
      </c>
      <c r="I18" s="77">
        <v>3.5</v>
      </c>
      <c r="J18" s="77">
        <v>4</v>
      </c>
      <c r="K18" s="77">
        <v>4</v>
      </c>
      <c r="L18" s="77">
        <v>4</v>
      </c>
      <c r="M18" s="2">
        <v>5</v>
      </c>
      <c r="N18" s="29"/>
      <c r="O18" s="122">
        <f t="shared" si="0"/>
        <v>4.0299999999999994</v>
      </c>
      <c r="P18" s="31" t="str">
        <f t="shared" si="1"/>
        <v>ALTO</v>
      </c>
      <c r="Q18" s="125">
        <v>4.03</v>
      </c>
      <c r="R18" s="33"/>
    </row>
    <row r="19" spans="1:18" ht="15.75" x14ac:dyDescent="0.3">
      <c r="A19" s="23">
        <v>11</v>
      </c>
      <c r="B19" s="56" t="s">
        <v>52</v>
      </c>
      <c r="C19" s="25">
        <v>7</v>
      </c>
      <c r="D19" s="33">
        <v>4.3</v>
      </c>
      <c r="E19" s="33">
        <v>3.8</v>
      </c>
      <c r="F19" s="77">
        <v>3.7</v>
      </c>
      <c r="G19" s="2">
        <v>3.8</v>
      </c>
      <c r="H19" s="115">
        <v>2.8</v>
      </c>
      <c r="I19" s="77">
        <v>3.3</v>
      </c>
      <c r="J19" s="77">
        <v>3.7</v>
      </c>
      <c r="K19" s="77">
        <v>3.5</v>
      </c>
      <c r="L19" s="77">
        <v>3.5</v>
      </c>
      <c r="M19" s="58">
        <v>3.4</v>
      </c>
      <c r="N19" s="39"/>
      <c r="O19" s="122">
        <f t="shared" si="0"/>
        <v>3.5800000000000005</v>
      </c>
      <c r="P19" s="31" t="str">
        <f t="shared" si="1"/>
        <v>BÁSICO</v>
      </c>
      <c r="Q19" s="126">
        <v>3.58</v>
      </c>
      <c r="R19" s="33"/>
    </row>
    <row r="20" spans="1:18" ht="15.75" x14ac:dyDescent="0.3">
      <c r="A20" s="23">
        <v>12</v>
      </c>
      <c r="B20" s="56" t="s">
        <v>53</v>
      </c>
      <c r="C20" s="25">
        <v>7</v>
      </c>
      <c r="D20" s="33">
        <v>4.3</v>
      </c>
      <c r="E20" s="33">
        <v>3.3</v>
      </c>
      <c r="F20" s="77">
        <v>4.4000000000000004</v>
      </c>
      <c r="G20" s="2">
        <v>3.9</v>
      </c>
      <c r="H20" s="115">
        <v>2.4</v>
      </c>
      <c r="I20" s="77">
        <v>3.5</v>
      </c>
      <c r="J20" s="77">
        <v>4.4000000000000004</v>
      </c>
      <c r="K20" s="77">
        <v>3.8</v>
      </c>
      <c r="L20" s="77">
        <v>4</v>
      </c>
      <c r="M20" s="58">
        <v>3.4</v>
      </c>
      <c r="N20" s="29"/>
      <c r="O20" s="122">
        <f t="shared" si="0"/>
        <v>3.7399999999999998</v>
      </c>
      <c r="P20" s="31" t="str">
        <f t="shared" si="1"/>
        <v>BÁSICO</v>
      </c>
      <c r="Q20" s="126">
        <v>3.74</v>
      </c>
      <c r="R20" s="33"/>
    </row>
    <row r="21" spans="1:18" ht="15.75" x14ac:dyDescent="0.3">
      <c r="A21" s="23">
        <v>13</v>
      </c>
      <c r="B21" s="56" t="s">
        <v>54</v>
      </c>
      <c r="C21" s="25">
        <v>7</v>
      </c>
      <c r="D21" s="33">
        <v>4.3</v>
      </c>
      <c r="E21" s="33">
        <v>4.3</v>
      </c>
      <c r="F21" s="77">
        <v>4.5999999999999996</v>
      </c>
      <c r="G21" s="2">
        <v>4.3</v>
      </c>
      <c r="H21" s="77">
        <v>4</v>
      </c>
      <c r="I21" s="77">
        <v>4.0999999999999996</v>
      </c>
      <c r="J21" s="77">
        <v>3.7</v>
      </c>
      <c r="K21" s="77">
        <v>3.6</v>
      </c>
      <c r="L21" s="77">
        <v>3.5</v>
      </c>
      <c r="M21" s="58">
        <v>4</v>
      </c>
      <c r="N21" s="47"/>
      <c r="O21" s="122">
        <f t="shared" si="0"/>
        <v>4.04</v>
      </c>
      <c r="P21" s="31" t="str">
        <f t="shared" si="1"/>
        <v>ALTO</v>
      </c>
      <c r="Q21" s="126">
        <v>4.04</v>
      </c>
      <c r="R21" s="33"/>
    </row>
    <row r="22" spans="1:18" ht="15.75" x14ac:dyDescent="0.3">
      <c r="A22" s="23">
        <v>14</v>
      </c>
      <c r="B22" s="56" t="s">
        <v>55</v>
      </c>
      <c r="C22" s="25">
        <v>7</v>
      </c>
      <c r="D22" s="33">
        <v>4.8</v>
      </c>
      <c r="E22" s="33">
        <v>3.6</v>
      </c>
      <c r="F22" s="77">
        <v>4.3</v>
      </c>
      <c r="G22" s="2">
        <v>4.5999999999999996</v>
      </c>
      <c r="H22" s="115">
        <v>2.4</v>
      </c>
      <c r="I22" s="77">
        <v>4.3</v>
      </c>
      <c r="J22" s="77">
        <v>4.2</v>
      </c>
      <c r="K22" s="77">
        <v>4.3</v>
      </c>
      <c r="L22" s="77">
        <v>4.5</v>
      </c>
      <c r="M22" s="58">
        <v>4</v>
      </c>
      <c r="N22" s="29"/>
      <c r="O22" s="122">
        <f t="shared" si="0"/>
        <v>4.0999999999999996</v>
      </c>
      <c r="P22" s="31" t="str">
        <f t="shared" si="1"/>
        <v>ALTO</v>
      </c>
      <c r="Q22" s="126">
        <v>4.0999999999999996</v>
      </c>
      <c r="R22" s="33"/>
    </row>
    <row r="23" spans="1:18" ht="15.75" x14ac:dyDescent="0.3">
      <c r="A23" s="23">
        <v>15</v>
      </c>
      <c r="B23" s="56" t="s">
        <v>56</v>
      </c>
      <c r="C23" s="25">
        <v>7</v>
      </c>
      <c r="D23" s="33">
        <v>4.3</v>
      </c>
      <c r="E23" s="33">
        <v>4</v>
      </c>
      <c r="F23" s="77">
        <v>4.4000000000000004</v>
      </c>
      <c r="G23" s="2">
        <v>3.9</v>
      </c>
      <c r="H23" s="115">
        <v>2.4</v>
      </c>
      <c r="I23" s="77">
        <v>3.7</v>
      </c>
      <c r="J23" s="77">
        <v>3.5</v>
      </c>
      <c r="K23" s="77">
        <v>3.7</v>
      </c>
      <c r="L23" s="77">
        <v>3.5</v>
      </c>
      <c r="M23" s="58">
        <v>4</v>
      </c>
      <c r="N23" s="39"/>
      <c r="O23" s="122">
        <f t="shared" si="0"/>
        <v>3.7399999999999998</v>
      </c>
      <c r="P23" s="31" t="str">
        <f t="shared" si="1"/>
        <v>BÁSICO</v>
      </c>
      <c r="Q23" s="126">
        <v>3.74</v>
      </c>
      <c r="R23" s="33"/>
    </row>
    <row r="24" spans="1:18" ht="15.75" x14ac:dyDescent="0.3">
      <c r="A24" s="23">
        <v>16</v>
      </c>
      <c r="B24" s="56" t="s">
        <v>57</v>
      </c>
      <c r="C24" s="25">
        <v>7</v>
      </c>
      <c r="D24" s="33">
        <v>4.3</v>
      </c>
      <c r="E24" s="33">
        <v>3.9</v>
      </c>
      <c r="F24" s="77">
        <v>4.4000000000000004</v>
      </c>
      <c r="G24" s="2">
        <v>3.9</v>
      </c>
      <c r="H24" s="77">
        <v>3.8</v>
      </c>
      <c r="I24" s="77">
        <v>3.9</v>
      </c>
      <c r="J24" s="77">
        <v>4</v>
      </c>
      <c r="K24" s="77">
        <v>3.8</v>
      </c>
      <c r="L24" s="77">
        <v>4</v>
      </c>
      <c r="M24" s="58">
        <v>5</v>
      </c>
      <c r="N24" s="55"/>
      <c r="O24" s="122">
        <f t="shared" si="0"/>
        <v>4.0999999999999996</v>
      </c>
      <c r="P24" s="31" t="str">
        <f t="shared" si="1"/>
        <v>ALTO</v>
      </c>
      <c r="Q24" s="126">
        <v>4.0999999999999996</v>
      </c>
      <c r="R24" s="33"/>
    </row>
    <row r="25" spans="1:18" ht="15.75" x14ac:dyDescent="0.3">
      <c r="A25" s="23">
        <v>17</v>
      </c>
      <c r="B25" s="40"/>
      <c r="C25" s="35"/>
      <c r="D25" s="36"/>
      <c r="E25" s="37"/>
      <c r="F25" s="37"/>
      <c r="G25" s="37"/>
      <c r="H25" s="37"/>
      <c r="I25" s="37"/>
      <c r="J25" s="37"/>
      <c r="K25" s="37"/>
      <c r="L25" s="37"/>
      <c r="M25" s="38"/>
      <c r="N25" s="39"/>
      <c r="O25" s="30">
        <f t="shared" ref="O25:O29" si="2">SUM(D25:M25)/10</f>
        <v>0</v>
      </c>
      <c r="P25" s="31" t="str">
        <f t="shared" si="1"/>
        <v>BAJO</v>
      </c>
      <c r="Q25" s="48"/>
      <c r="R25" s="33"/>
    </row>
    <row r="26" spans="1:18" ht="15.75" x14ac:dyDescent="0.3">
      <c r="A26" s="23">
        <v>18</v>
      </c>
      <c r="B26" s="41"/>
      <c r="C26" s="25"/>
      <c r="D26" s="26"/>
      <c r="E26" s="27"/>
      <c r="F26" s="27"/>
      <c r="G26" s="27"/>
      <c r="H26" s="27"/>
      <c r="I26" s="27"/>
      <c r="J26" s="27"/>
      <c r="K26" s="27"/>
      <c r="L26" s="27"/>
      <c r="M26" s="28"/>
      <c r="N26" s="29"/>
      <c r="O26" s="30">
        <f t="shared" si="2"/>
        <v>0</v>
      </c>
      <c r="P26" s="31" t="str">
        <f t="shared" si="1"/>
        <v>BAJO</v>
      </c>
      <c r="Q26" s="48"/>
      <c r="R26" s="33"/>
    </row>
    <row r="27" spans="1:18" ht="15.75" x14ac:dyDescent="0.3">
      <c r="A27" s="23">
        <v>19</v>
      </c>
      <c r="B27" s="49"/>
      <c r="C27" s="43"/>
      <c r="D27" s="44"/>
      <c r="E27" s="45"/>
      <c r="F27" s="45"/>
      <c r="G27" s="45"/>
      <c r="H27" s="45"/>
      <c r="I27" s="45"/>
      <c r="J27" s="45"/>
      <c r="K27" s="45"/>
      <c r="L27" s="45"/>
      <c r="M27" s="46"/>
      <c r="N27" s="47"/>
      <c r="O27" s="30">
        <f t="shared" si="2"/>
        <v>0</v>
      </c>
      <c r="P27" s="31" t="str">
        <f t="shared" si="1"/>
        <v>BAJO</v>
      </c>
      <c r="Q27" s="48"/>
      <c r="R27" s="33"/>
    </row>
    <row r="28" spans="1:18" ht="15.75" x14ac:dyDescent="0.3">
      <c r="A28" s="23">
        <v>20</v>
      </c>
      <c r="B28" s="41"/>
      <c r="C28" s="25"/>
      <c r="D28" s="26"/>
      <c r="E28" s="27"/>
      <c r="F28" s="27"/>
      <c r="G28" s="27"/>
      <c r="H28" s="27"/>
      <c r="I28" s="27"/>
      <c r="J28" s="27"/>
      <c r="K28" s="27"/>
      <c r="L28" s="27"/>
      <c r="M28" s="28"/>
      <c r="N28" s="29"/>
      <c r="O28" s="30">
        <f t="shared" si="2"/>
        <v>0</v>
      </c>
      <c r="P28" s="31" t="str">
        <f t="shared" si="1"/>
        <v>BAJO</v>
      </c>
      <c r="Q28" s="48"/>
      <c r="R28" s="33"/>
    </row>
    <row r="29" spans="1:18" ht="15.75" x14ac:dyDescent="0.3">
      <c r="A29" s="23">
        <v>21</v>
      </c>
      <c r="B29" s="40"/>
      <c r="C29" s="35"/>
      <c r="D29" s="36"/>
      <c r="E29" s="37"/>
      <c r="F29" s="37"/>
      <c r="G29" s="37"/>
      <c r="H29" s="37"/>
      <c r="I29" s="37"/>
      <c r="J29" s="37"/>
      <c r="K29" s="37"/>
      <c r="L29" s="37"/>
      <c r="M29" s="38"/>
      <c r="N29" s="39"/>
      <c r="O29" s="30">
        <f t="shared" si="2"/>
        <v>0</v>
      </c>
      <c r="P29" s="31" t="str">
        <f t="shared" si="1"/>
        <v>BAJO</v>
      </c>
      <c r="Q29" s="48"/>
      <c r="R29" s="33"/>
    </row>
    <row r="30" spans="1:18" ht="15.75" x14ac:dyDescent="0.3">
      <c r="A30" s="23">
        <v>22</v>
      </c>
      <c r="B30" s="56"/>
      <c r="C30" s="57"/>
      <c r="D30" s="58"/>
      <c r="E30" s="59"/>
      <c r="F30" s="59"/>
      <c r="G30" s="60"/>
      <c r="H30" s="59"/>
      <c r="I30" s="59"/>
      <c r="J30" s="59"/>
      <c r="K30" s="59"/>
      <c r="L30" s="59"/>
      <c r="M30" s="61"/>
      <c r="N30" s="62"/>
      <c r="O30" s="63"/>
      <c r="P30" s="64"/>
      <c r="Q30" s="48"/>
      <c r="R30" s="33"/>
    </row>
    <row r="31" spans="1:18" ht="15.75" x14ac:dyDescent="0.3">
      <c r="A31" s="23">
        <v>23</v>
      </c>
      <c r="B31" s="56"/>
      <c r="C31" s="57"/>
      <c r="D31" s="58"/>
      <c r="E31" s="59"/>
      <c r="F31" s="59"/>
      <c r="G31" s="60"/>
      <c r="H31" s="59"/>
      <c r="I31" s="59"/>
      <c r="J31" s="59"/>
      <c r="K31" s="59"/>
      <c r="L31" s="59"/>
      <c r="M31" s="59"/>
      <c r="N31" s="65"/>
      <c r="O31" s="66"/>
      <c r="P31" s="64"/>
      <c r="Q31" s="48"/>
      <c r="R31" s="33"/>
    </row>
    <row r="32" spans="1:18" ht="24.75" x14ac:dyDescent="0.5">
      <c r="A32" s="67"/>
      <c r="B32" s="68" t="s">
        <v>41</v>
      </c>
      <c r="C32" s="69">
        <v>10</v>
      </c>
      <c r="D32" s="70"/>
      <c r="E32" s="48"/>
      <c r="F32" s="48"/>
      <c r="G32" s="71"/>
      <c r="H32" s="48"/>
      <c r="I32" s="48"/>
      <c r="J32" s="48"/>
      <c r="K32" s="48"/>
      <c r="L32" s="48"/>
      <c r="M32" s="48"/>
      <c r="N32" s="48"/>
      <c r="O32" s="48"/>
      <c r="P32" s="48"/>
      <c r="Q32" s="72"/>
      <c r="R32" s="72"/>
    </row>
  </sheetData>
  <mergeCells count="4">
    <mergeCell ref="B1:O2"/>
    <mergeCell ref="C3:P3"/>
    <mergeCell ref="C4:O4"/>
    <mergeCell ref="C5:P5"/>
  </mergeCells>
  <conditionalFormatting sqref="P9:P31">
    <cfRule type="cellIs" dxfId="17" priority="4" stopIfTrue="1" operator="equal">
      <formula>"BAJO"</formula>
    </cfRule>
    <cfRule type="cellIs" dxfId="16" priority="5" stopIfTrue="1" operator="equal">
      <formula>"BÁSICO"</formula>
    </cfRule>
    <cfRule type="cellIs" dxfId="15" priority="6" stopIfTrue="1" operator="equal">
      <formula>"ALTO"</formula>
    </cfRule>
  </conditionalFormatting>
  <conditionalFormatting sqref="P9:P29">
    <cfRule type="cellIs" dxfId="14" priority="1" stopIfTrue="1" operator="equal">
      <formula>"BAJO"</formula>
    </cfRule>
    <cfRule type="cellIs" dxfId="13" priority="2" stopIfTrue="1" operator="equal">
      <formula>"BÁSICO"</formula>
    </cfRule>
    <cfRule type="cellIs" dxfId="12" priority="3" stopIfTrue="1" operator="equal">
      <formula>"ALTO"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opLeftCell="A8" workbookViewId="0">
      <selection activeCell="Q17" sqref="Q17:Q23"/>
    </sheetView>
  </sheetViews>
  <sheetFormatPr baseColWidth="10" defaultRowHeight="15" x14ac:dyDescent="0.25"/>
  <cols>
    <col min="1" max="1" width="7.7109375" customWidth="1"/>
    <col min="2" max="2" width="29.5703125" customWidth="1"/>
    <col min="4" max="4" width="8.42578125" customWidth="1"/>
    <col min="5" max="5" width="6.5703125" customWidth="1"/>
    <col min="6" max="6" width="6" customWidth="1"/>
    <col min="7" max="7" width="6.28515625" customWidth="1"/>
    <col min="8" max="8" width="7" customWidth="1"/>
    <col min="9" max="9" width="6.28515625" customWidth="1"/>
    <col min="10" max="10" width="5.42578125" customWidth="1"/>
    <col min="11" max="11" width="5.85546875" customWidth="1"/>
    <col min="12" max="12" width="6" customWidth="1"/>
    <col min="13" max="13" width="6.28515625" customWidth="1"/>
    <col min="14" max="14" width="7.28515625" customWidth="1"/>
  </cols>
  <sheetData>
    <row r="1" spans="1:18" x14ac:dyDescent="0.25">
      <c r="B1" s="99" t="s">
        <v>0</v>
      </c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Q1" s="1"/>
      <c r="R1" s="1"/>
    </row>
    <row r="2" spans="1:18" x14ac:dyDescent="0.25"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Q2" s="2"/>
      <c r="R2" s="2"/>
    </row>
    <row r="3" spans="1:18" ht="19.5" x14ac:dyDescent="0.4">
      <c r="B3" s="3" t="s">
        <v>1</v>
      </c>
      <c r="C3" s="100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2"/>
      <c r="R3" s="2"/>
    </row>
    <row r="4" spans="1:18" ht="19.5" x14ac:dyDescent="0.4">
      <c r="B4" s="4" t="s">
        <v>2</v>
      </c>
      <c r="C4" s="102" t="s">
        <v>3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5"/>
      <c r="Q4" s="2"/>
      <c r="R4" s="2"/>
    </row>
    <row r="5" spans="1:18" ht="19.5" x14ac:dyDescent="0.4">
      <c r="B5" s="6"/>
      <c r="C5" s="103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5"/>
      <c r="Q5" s="2"/>
      <c r="R5" s="2"/>
    </row>
    <row r="6" spans="1:18" ht="19.5" x14ac:dyDescent="0.4">
      <c r="B6" s="6"/>
      <c r="C6" s="7"/>
      <c r="D6" s="8"/>
      <c r="E6" s="8"/>
      <c r="F6" s="8"/>
      <c r="G6" s="8"/>
      <c r="H6" s="8"/>
      <c r="I6" s="8"/>
      <c r="J6" s="8"/>
      <c r="K6" s="8"/>
      <c r="L6" s="8"/>
      <c r="M6" s="8"/>
      <c r="N6" s="7"/>
      <c r="O6" s="7"/>
      <c r="P6" s="7"/>
      <c r="Q6" s="2"/>
      <c r="R6" s="2"/>
    </row>
    <row r="7" spans="1:18" ht="15.75" x14ac:dyDescent="0.25">
      <c r="B7" s="9"/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  <c r="K7" s="12" t="s">
        <v>11</v>
      </c>
      <c r="L7" s="12" t="s">
        <v>12</v>
      </c>
      <c r="M7" s="13" t="s">
        <v>13</v>
      </c>
      <c r="N7" s="14" t="s">
        <v>14</v>
      </c>
      <c r="Q7" s="2" t="s">
        <v>148</v>
      </c>
      <c r="R7" s="15"/>
    </row>
    <row r="8" spans="1:18" ht="15.75" x14ac:dyDescent="0.3">
      <c r="A8" s="16" t="s">
        <v>15</v>
      </c>
      <c r="B8" s="16" t="s">
        <v>16</v>
      </c>
      <c r="C8" s="16" t="s">
        <v>17</v>
      </c>
      <c r="D8" s="17">
        <v>1</v>
      </c>
      <c r="E8" s="17">
        <v>2</v>
      </c>
      <c r="F8" s="17">
        <v>3</v>
      </c>
      <c r="G8" s="17">
        <v>4</v>
      </c>
      <c r="H8" s="17">
        <v>5</v>
      </c>
      <c r="I8" s="17">
        <v>6</v>
      </c>
      <c r="J8" s="17">
        <v>7</v>
      </c>
      <c r="K8" s="17">
        <v>8</v>
      </c>
      <c r="L8" s="17">
        <v>9</v>
      </c>
      <c r="M8" s="18">
        <v>10</v>
      </c>
      <c r="N8" s="19">
        <v>11</v>
      </c>
      <c r="O8" s="20" t="s">
        <v>18</v>
      </c>
      <c r="P8" s="21" t="s">
        <v>19</v>
      </c>
      <c r="Q8" s="22"/>
      <c r="R8" s="15"/>
    </row>
    <row r="9" spans="1:18" ht="15.75" x14ac:dyDescent="0.3">
      <c r="A9" s="23">
        <v>1</v>
      </c>
      <c r="B9" s="24" t="s">
        <v>20</v>
      </c>
      <c r="C9" s="25">
        <v>6</v>
      </c>
      <c r="D9" s="33">
        <v>4.3</v>
      </c>
      <c r="E9" s="32">
        <v>4.3</v>
      </c>
      <c r="F9" s="78">
        <v>3.6</v>
      </c>
      <c r="G9" s="2">
        <v>4.3</v>
      </c>
      <c r="H9" s="77">
        <v>4</v>
      </c>
      <c r="I9" s="77">
        <v>4</v>
      </c>
      <c r="J9" s="77">
        <v>4.5</v>
      </c>
      <c r="K9" s="77">
        <v>4.5</v>
      </c>
      <c r="L9" s="77">
        <v>3.5</v>
      </c>
      <c r="M9" s="33">
        <v>4.5</v>
      </c>
      <c r="N9" s="15"/>
      <c r="O9" s="122">
        <f>AVERAGE(D9:N9)</f>
        <v>4.1500000000000004</v>
      </c>
      <c r="P9" s="31" t="str">
        <f>IF(O9&lt;3.14,"BAJO",IF(O9&lt;=3.99,"BÁSICO",IF(O9&lt;=4.49,"ALTO",IF(O9&lt;=5,"SUPERIOR"))))</f>
        <v>ALTO</v>
      </c>
      <c r="Q9" s="123">
        <v>4.1500000000000004</v>
      </c>
      <c r="R9" s="33"/>
    </row>
    <row r="10" spans="1:18" ht="15.75" x14ac:dyDescent="0.3">
      <c r="A10" s="23">
        <v>2</v>
      </c>
      <c r="B10" s="34" t="s">
        <v>21</v>
      </c>
      <c r="C10" s="35">
        <v>6</v>
      </c>
      <c r="D10" s="109">
        <v>2.8</v>
      </c>
      <c r="E10" s="108">
        <v>2.5</v>
      </c>
      <c r="F10" s="115">
        <v>2</v>
      </c>
      <c r="G10" s="106">
        <v>2.2000000000000002</v>
      </c>
      <c r="H10" s="115">
        <v>1.3</v>
      </c>
      <c r="I10" s="115">
        <v>2</v>
      </c>
      <c r="J10" s="77">
        <v>3.5</v>
      </c>
      <c r="K10" s="77">
        <v>3.5</v>
      </c>
      <c r="L10" s="77">
        <v>3.5</v>
      </c>
      <c r="M10" s="113">
        <v>1</v>
      </c>
      <c r="N10" s="15"/>
      <c r="O10" s="122">
        <f t="shared" ref="O10:O30" si="0">AVERAGE(D10:N10)</f>
        <v>2.4300000000000002</v>
      </c>
      <c r="P10" s="31" t="str">
        <f t="shared" ref="P10:P30" si="1">IF(O10&lt;3.14,"BAJO",IF(O10&lt;=3.99,"BÁSICO",IF(O10&lt;=4.49,"ALTO",IF(O10&lt;=5,"SUPERIOR"))))</f>
        <v>BAJO</v>
      </c>
      <c r="Q10" s="123">
        <v>2.4300000000000002</v>
      </c>
      <c r="R10" s="33"/>
    </row>
    <row r="11" spans="1:18" ht="15.75" x14ac:dyDescent="0.3">
      <c r="A11" s="23">
        <v>3</v>
      </c>
      <c r="B11" s="24" t="s">
        <v>22</v>
      </c>
      <c r="C11" s="25">
        <v>6</v>
      </c>
      <c r="D11" s="109">
        <v>1</v>
      </c>
      <c r="E11" s="108">
        <v>1</v>
      </c>
      <c r="F11" s="115">
        <v>1</v>
      </c>
      <c r="G11" s="106">
        <v>1</v>
      </c>
      <c r="H11" s="115">
        <v>1</v>
      </c>
      <c r="I11" s="115">
        <v>1</v>
      </c>
      <c r="J11" s="115">
        <v>1</v>
      </c>
      <c r="K11" s="115">
        <v>1</v>
      </c>
      <c r="L11" s="115">
        <v>1</v>
      </c>
      <c r="M11" s="113">
        <v>1</v>
      </c>
      <c r="N11" s="15"/>
      <c r="O11" s="122">
        <f t="shared" si="0"/>
        <v>1</v>
      </c>
      <c r="P11" s="31" t="str">
        <f t="shared" si="1"/>
        <v>BAJO</v>
      </c>
      <c r="Q11" s="123">
        <v>1</v>
      </c>
      <c r="R11" s="33"/>
    </row>
    <row r="12" spans="1:18" ht="15.75" x14ac:dyDescent="0.3">
      <c r="A12" s="23">
        <v>4</v>
      </c>
      <c r="B12" s="40" t="s">
        <v>23</v>
      </c>
      <c r="C12" s="35">
        <v>6</v>
      </c>
      <c r="D12" s="109">
        <v>2.6</v>
      </c>
      <c r="E12" s="22">
        <v>3.9</v>
      </c>
      <c r="F12" s="115">
        <v>2.2000000000000002</v>
      </c>
      <c r="G12" s="2">
        <v>3.2</v>
      </c>
      <c r="H12" s="115">
        <v>3</v>
      </c>
      <c r="I12" s="77">
        <v>3.3</v>
      </c>
      <c r="J12" s="77">
        <v>3.7</v>
      </c>
      <c r="K12" s="77">
        <v>4</v>
      </c>
      <c r="L12" s="77">
        <v>4</v>
      </c>
      <c r="M12" s="33">
        <v>3.2</v>
      </c>
      <c r="N12" s="15"/>
      <c r="O12" s="122">
        <f t="shared" si="0"/>
        <v>3.31</v>
      </c>
      <c r="P12" s="31" t="str">
        <f t="shared" si="1"/>
        <v>BÁSICO</v>
      </c>
      <c r="Q12" s="124">
        <v>3.31</v>
      </c>
      <c r="R12" s="33"/>
    </row>
    <row r="13" spans="1:18" ht="15.75" x14ac:dyDescent="0.3">
      <c r="A13" s="23">
        <v>5</v>
      </c>
      <c r="B13" s="24" t="s">
        <v>24</v>
      </c>
      <c r="C13" s="25">
        <v>6</v>
      </c>
      <c r="D13" s="33">
        <v>4.3</v>
      </c>
      <c r="E13" s="22">
        <v>3.5</v>
      </c>
      <c r="F13" s="77">
        <v>3.6</v>
      </c>
      <c r="G13" s="2">
        <v>3.2</v>
      </c>
      <c r="H13" s="77">
        <v>3.2</v>
      </c>
      <c r="I13" s="77">
        <v>3.8</v>
      </c>
      <c r="J13" s="77">
        <v>4</v>
      </c>
      <c r="K13" s="77">
        <v>4</v>
      </c>
      <c r="L13" s="77">
        <v>4</v>
      </c>
      <c r="M13" s="33">
        <v>3.3</v>
      </c>
      <c r="N13" s="15"/>
      <c r="O13" s="122">
        <f t="shared" si="0"/>
        <v>3.69</v>
      </c>
      <c r="P13" s="31" t="str">
        <f t="shared" si="1"/>
        <v>BÁSICO</v>
      </c>
      <c r="Q13" s="124">
        <v>3.69</v>
      </c>
      <c r="R13" s="33"/>
    </row>
    <row r="14" spans="1:18" ht="15.75" x14ac:dyDescent="0.3">
      <c r="A14" s="23">
        <v>6</v>
      </c>
      <c r="B14" s="40" t="s">
        <v>25</v>
      </c>
      <c r="C14" s="35">
        <v>6</v>
      </c>
      <c r="D14" s="33">
        <v>3.4</v>
      </c>
      <c r="E14" s="22">
        <v>4.3</v>
      </c>
      <c r="F14" s="77">
        <v>3.5</v>
      </c>
      <c r="G14" s="2">
        <v>3.5</v>
      </c>
      <c r="H14" s="77">
        <v>4</v>
      </c>
      <c r="I14" s="77">
        <v>3.2</v>
      </c>
      <c r="J14" s="77">
        <v>3.8</v>
      </c>
      <c r="K14" s="77">
        <v>4</v>
      </c>
      <c r="L14" s="77">
        <v>4</v>
      </c>
      <c r="M14" s="33">
        <v>3.8</v>
      </c>
      <c r="N14" s="15"/>
      <c r="O14" s="122">
        <f t="shared" si="0"/>
        <v>3.75</v>
      </c>
      <c r="P14" s="31" t="str">
        <f t="shared" si="1"/>
        <v>BÁSICO</v>
      </c>
      <c r="Q14" s="124">
        <v>3.75</v>
      </c>
      <c r="R14" s="33"/>
    </row>
    <row r="15" spans="1:18" ht="15.75" x14ac:dyDescent="0.3">
      <c r="A15" s="23">
        <v>7</v>
      </c>
      <c r="B15" s="41" t="s">
        <v>26</v>
      </c>
      <c r="C15" s="25">
        <v>6</v>
      </c>
      <c r="D15" s="33">
        <v>3.3</v>
      </c>
      <c r="E15" s="22">
        <v>4</v>
      </c>
      <c r="F15" s="77">
        <v>4.5</v>
      </c>
      <c r="G15" s="2">
        <v>3.4</v>
      </c>
      <c r="H15" s="77">
        <v>4.5</v>
      </c>
      <c r="I15" s="77">
        <v>3.5</v>
      </c>
      <c r="J15" s="77">
        <v>3.7</v>
      </c>
      <c r="K15" s="77">
        <v>4</v>
      </c>
      <c r="L15" s="77">
        <v>4</v>
      </c>
      <c r="M15" s="33">
        <v>3.9</v>
      </c>
      <c r="N15" s="15"/>
      <c r="O15" s="122">
        <f t="shared" si="0"/>
        <v>3.8800000000000003</v>
      </c>
      <c r="P15" s="31" t="str">
        <f t="shared" si="1"/>
        <v>BÁSICO</v>
      </c>
      <c r="Q15" s="124">
        <v>3.88</v>
      </c>
      <c r="R15" s="33"/>
    </row>
    <row r="16" spans="1:18" ht="15.75" x14ac:dyDescent="0.3">
      <c r="A16" s="23">
        <v>8</v>
      </c>
      <c r="B16" s="42" t="s">
        <v>27</v>
      </c>
      <c r="C16" s="43">
        <v>6</v>
      </c>
      <c r="D16" s="113">
        <v>2.8</v>
      </c>
      <c r="E16" s="110">
        <v>2.2999999999999998</v>
      </c>
      <c r="F16" s="115">
        <v>1.8</v>
      </c>
      <c r="G16" s="106">
        <v>1.6</v>
      </c>
      <c r="H16" s="115">
        <v>2</v>
      </c>
      <c r="I16" s="115">
        <v>2.7</v>
      </c>
      <c r="J16" s="115">
        <v>2.5</v>
      </c>
      <c r="K16" s="115">
        <v>2.5</v>
      </c>
      <c r="L16" s="115">
        <v>2.5</v>
      </c>
      <c r="M16" s="113">
        <v>2.8</v>
      </c>
      <c r="N16" s="15"/>
      <c r="O16" s="122">
        <f t="shared" si="0"/>
        <v>2.35</v>
      </c>
      <c r="P16" s="31" t="str">
        <f t="shared" si="1"/>
        <v>BAJO</v>
      </c>
      <c r="Q16" s="124">
        <v>2.35</v>
      </c>
      <c r="R16" s="33"/>
    </row>
    <row r="17" spans="1:18" ht="15.75" x14ac:dyDescent="0.3">
      <c r="A17" s="23">
        <v>9</v>
      </c>
      <c r="B17" s="40" t="s">
        <v>28</v>
      </c>
      <c r="C17" s="35">
        <v>6</v>
      </c>
      <c r="D17" s="113">
        <v>2.1</v>
      </c>
      <c r="E17" s="112">
        <v>2.9</v>
      </c>
      <c r="F17" s="115">
        <v>2.2000000000000002</v>
      </c>
      <c r="G17" s="106">
        <v>1.8</v>
      </c>
      <c r="H17" s="115">
        <v>2</v>
      </c>
      <c r="I17" s="77">
        <v>3.2</v>
      </c>
      <c r="J17" s="77">
        <v>4</v>
      </c>
      <c r="K17" s="77">
        <v>3.8</v>
      </c>
      <c r="L17" s="77">
        <v>4</v>
      </c>
      <c r="M17" s="113">
        <v>2.4</v>
      </c>
      <c r="N17" s="15"/>
      <c r="O17" s="122">
        <f t="shared" si="0"/>
        <v>2.84</v>
      </c>
      <c r="P17" s="31" t="str">
        <f t="shared" si="1"/>
        <v>BAJO</v>
      </c>
      <c r="Q17" s="124">
        <v>2.84</v>
      </c>
      <c r="R17" s="33"/>
    </row>
    <row r="18" spans="1:18" ht="15.75" x14ac:dyDescent="0.3">
      <c r="A18" s="23">
        <v>10</v>
      </c>
      <c r="B18" s="41" t="s">
        <v>29</v>
      </c>
      <c r="C18" s="25">
        <v>6</v>
      </c>
      <c r="D18" s="33">
        <v>3.3</v>
      </c>
      <c r="E18" s="2">
        <v>3.9</v>
      </c>
      <c r="F18" s="77">
        <v>4.4000000000000004</v>
      </c>
      <c r="G18" s="2">
        <v>3.9</v>
      </c>
      <c r="H18" s="77">
        <v>3.8</v>
      </c>
      <c r="I18" s="77">
        <v>3.5</v>
      </c>
      <c r="J18" s="77">
        <v>3.8</v>
      </c>
      <c r="K18" s="77">
        <v>4</v>
      </c>
      <c r="L18" s="77">
        <v>4</v>
      </c>
      <c r="M18" s="33">
        <v>3.7</v>
      </c>
      <c r="N18" s="15"/>
      <c r="O18" s="122">
        <f t="shared" si="0"/>
        <v>3.8300000000000005</v>
      </c>
      <c r="P18" s="31" t="str">
        <f t="shared" si="1"/>
        <v>BÁSICO</v>
      </c>
      <c r="Q18" s="125">
        <v>3.83</v>
      </c>
      <c r="R18" s="33"/>
    </row>
    <row r="19" spans="1:18" ht="15.75" x14ac:dyDescent="0.3">
      <c r="A19" s="23">
        <v>11</v>
      </c>
      <c r="B19" s="40" t="s">
        <v>30</v>
      </c>
      <c r="C19" s="35">
        <v>6</v>
      </c>
      <c r="D19" s="33">
        <v>3.3</v>
      </c>
      <c r="E19" s="48">
        <v>3.3</v>
      </c>
      <c r="F19" s="115">
        <v>2.4</v>
      </c>
      <c r="G19" s="2">
        <v>3.3</v>
      </c>
      <c r="H19" s="115">
        <v>2.2999999999999998</v>
      </c>
      <c r="I19" s="77">
        <v>3.6</v>
      </c>
      <c r="J19" s="77">
        <v>3.5</v>
      </c>
      <c r="K19" s="77">
        <v>3.9</v>
      </c>
      <c r="L19" s="77">
        <v>4</v>
      </c>
      <c r="M19" s="33">
        <v>3.5</v>
      </c>
      <c r="N19" s="15"/>
      <c r="O19" s="122">
        <f t="shared" si="0"/>
        <v>3.31</v>
      </c>
      <c r="P19" s="31" t="str">
        <f t="shared" si="1"/>
        <v>BÁSICO</v>
      </c>
      <c r="Q19" s="126">
        <v>3.31</v>
      </c>
      <c r="R19" s="33"/>
    </row>
    <row r="20" spans="1:18" ht="15.75" x14ac:dyDescent="0.3">
      <c r="A20" s="23">
        <v>12</v>
      </c>
      <c r="B20" s="41" t="s">
        <v>31</v>
      </c>
      <c r="C20" s="25">
        <v>6</v>
      </c>
      <c r="D20" s="33">
        <v>4.4000000000000004</v>
      </c>
      <c r="E20" s="48">
        <v>4.0999999999999996</v>
      </c>
      <c r="F20" s="77">
        <v>4.3</v>
      </c>
      <c r="G20" s="2">
        <v>3.3</v>
      </c>
      <c r="H20" s="77">
        <v>3.2</v>
      </c>
      <c r="I20" s="77">
        <v>3.7</v>
      </c>
      <c r="J20" s="77">
        <v>4.3</v>
      </c>
      <c r="K20" s="77">
        <v>4.5</v>
      </c>
      <c r="L20" s="77">
        <v>4</v>
      </c>
      <c r="M20" s="33">
        <v>3.9</v>
      </c>
      <c r="N20" s="15"/>
      <c r="O20" s="122">
        <f t="shared" si="0"/>
        <v>3.9699999999999998</v>
      </c>
      <c r="P20" s="31" t="str">
        <f t="shared" si="1"/>
        <v>BÁSICO</v>
      </c>
      <c r="Q20" s="126">
        <v>3.91</v>
      </c>
      <c r="R20" s="33"/>
    </row>
    <row r="21" spans="1:18" ht="15.75" x14ac:dyDescent="0.3">
      <c r="A21" s="23">
        <v>13</v>
      </c>
      <c r="B21" s="49" t="s">
        <v>32</v>
      </c>
      <c r="C21" s="43">
        <v>6</v>
      </c>
      <c r="D21" s="33">
        <v>4.3</v>
      </c>
      <c r="E21" s="48">
        <v>3.8</v>
      </c>
      <c r="F21" s="77">
        <v>3.7</v>
      </c>
      <c r="G21" s="107">
        <v>3.7</v>
      </c>
      <c r="H21" s="77">
        <v>4</v>
      </c>
      <c r="I21" s="77">
        <v>3.2</v>
      </c>
      <c r="J21" s="77">
        <v>4</v>
      </c>
      <c r="K21" s="77">
        <v>4.5</v>
      </c>
      <c r="L21" s="77">
        <v>4</v>
      </c>
      <c r="M21" s="33">
        <v>4.2</v>
      </c>
      <c r="N21" s="15"/>
      <c r="O21" s="122">
        <f t="shared" si="0"/>
        <v>3.9400000000000004</v>
      </c>
      <c r="P21" s="31" t="str">
        <f t="shared" si="1"/>
        <v>BÁSICO</v>
      </c>
      <c r="Q21" s="126">
        <v>3.94</v>
      </c>
      <c r="R21" s="33"/>
    </row>
    <row r="22" spans="1:18" ht="15.75" x14ac:dyDescent="0.3">
      <c r="A22" s="23">
        <v>14</v>
      </c>
      <c r="B22" s="41" t="s">
        <v>33</v>
      </c>
      <c r="C22" s="25">
        <v>6</v>
      </c>
      <c r="D22" s="33">
        <v>3.5</v>
      </c>
      <c r="E22" s="48">
        <v>3.6</v>
      </c>
      <c r="F22" s="115">
        <v>2.7</v>
      </c>
      <c r="G22" s="106">
        <v>2.1</v>
      </c>
      <c r="H22" s="77">
        <v>3.3</v>
      </c>
      <c r="I22" s="77">
        <v>3.3</v>
      </c>
      <c r="J22" s="77">
        <v>3.5</v>
      </c>
      <c r="K22" s="77">
        <v>3.9</v>
      </c>
      <c r="L22" s="77">
        <v>3.5</v>
      </c>
      <c r="M22" s="33">
        <v>2</v>
      </c>
      <c r="N22" s="15"/>
      <c r="O22" s="122">
        <f t="shared" si="0"/>
        <v>3.1399999999999997</v>
      </c>
      <c r="P22" s="31" t="str">
        <f t="shared" si="1"/>
        <v>BÁSICO</v>
      </c>
      <c r="Q22" s="126">
        <v>3.14</v>
      </c>
      <c r="R22" s="33"/>
    </row>
    <row r="23" spans="1:18" ht="15.75" x14ac:dyDescent="0.3">
      <c r="A23" s="23">
        <v>15</v>
      </c>
      <c r="B23" s="41" t="s">
        <v>151</v>
      </c>
      <c r="C23" s="25"/>
      <c r="D23" s="114">
        <v>1</v>
      </c>
      <c r="E23" s="48">
        <v>3.1</v>
      </c>
      <c r="F23" s="115">
        <v>2.7</v>
      </c>
      <c r="G23" s="106">
        <v>2.8</v>
      </c>
      <c r="H23" s="115">
        <v>1.7</v>
      </c>
      <c r="I23" s="77">
        <v>3.2</v>
      </c>
      <c r="J23" s="77">
        <v>3.6</v>
      </c>
      <c r="K23" s="77">
        <v>4</v>
      </c>
      <c r="L23" s="77">
        <v>3.5</v>
      </c>
      <c r="M23" s="79">
        <v>2</v>
      </c>
      <c r="N23" s="15"/>
      <c r="O23" s="122">
        <f t="shared" si="0"/>
        <v>2.7600000000000002</v>
      </c>
      <c r="P23" s="31" t="str">
        <f t="shared" si="1"/>
        <v>BAJO</v>
      </c>
      <c r="Q23" s="126">
        <v>2.76</v>
      </c>
      <c r="R23" s="33"/>
    </row>
    <row r="24" spans="1:18" ht="15.75" x14ac:dyDescent="0.3">
      <c r="A24" s="23">
        <v>16</v>
      </c>
      <c r="B24" s="40" t="s">
        <v>34</v>
      </c>
      <c r="C24" s="35">
        <v>6</v>
      </c>
      <c r="D24" s="33">
        <v>3.3</v>
      </c>
      <c r="E24" s="48">
        <v>3.5</v>
      </c>
      <c r="F24" s="115">
        <v>2</v>
      </c>
      <c r="G24" s="107">
        <v>3.3</v>
      </c>
      <c r="H24" s="77">
        <v>3.5</v>
      </c>
      <c r="I24" s="77">
        <v>3.5</v>
      </c>
      <c r="J24" s="77">
        <v>4</v>
      </c>
      <c r="K24" s="77">
        <v>3.8</v>
      </c>
      <c r="L24" s="77">
        <v>3.5</v>
      </c>
      <c r="M24" s="33">
        <v>2</v>
      </c>
      <c r="N24" s="15"/>
      <c r="O24" s="122">
        <f t="shared" si="0"/>
        <v>3.2400000000000007</v>
      </c>
      <c r="P24" s="31" t="str">
        <f t="shared" si="1"/>
        <v>BÁSICO</v>
      </c>
      <c r="Q24" s="126">
        <v>3.24</v>
      </c>
      <c r="R24" s="33"/>
    </row>
    <row r="25" spans="1:18" ht="15.75" x14ac:dyDescent="0.3">
      <c r="A25" s="23">
        <v>17</v>
      </c>
      <c r="B25" s="50" t="s">
        <v>35</v>
      </c>
      <c r="C25" s="51">
        <v>6</v>
      </c>
      <c r="D25" s="113">
        <v>2.9</v>
      </c>
      <c r="E25" s="48">
        <v>3.2</v>
      </c>
      <c r="F25" s="115">
        <v>2</v>
      </c>
      <c r="G25" s="106">
        <v>2.5</v>
      </c>
      <c r="H25" s="115">
        <v>2.2999999999999998</v>
      </c>
      <c r="I25" s="77">
        <v>3.4</v>
      </c>
      <c r="J25" s="77">
        <v>3.5</v>
      </c>
      <c r="K25" s="77">
        <v>3.9</v>
      </c>
      <c r="L25" s="77">
        <v>4</v>
      </c>
      <c r="M25" s="33">
        <v>2</v>
      </c>
      <c r="N25" s="15"/>
      <c r="O25" s="122">
        <f t="shared" si="0"/>
        <v>2.9699999999999998</v>
      </c>
      <c r="P25" s="31" t="str">
        <f t="shared" si="1"/>
        <v>BAJO</v>
      </c>
      <c r="Q25" s="126">
        <v>2.97</v>
      </c>
      <c r="R25" s="33"/>
    </row>
    <row r="26" spans="1:18" ht="15.75" x14ac:dyDescent="0.3">
      <c r="A26" s="23">
        <v>18</v>
      </c>
      <c r="B26" s="40" t="s">
        <v>36</v>
      </c>
      <c r="C26" s="35">
        <v>6</v>
      </c>
      <c r="D26" s="33">
        <v>4.2</v>
      </c>
      <c r="E26" s="48">
        <v>3.8</v>
      </c>
      <c r="F26" s="77">
        <v>4</v>
      </c>
      <c r="G26" s="2">
        <v>3.7</v>
      </c>
      <c r="H26" s="77">
        <v>3.5</v>
      </c>
      <c r="I26" s="77">
        <v>3.5</v>
      </c>
      <c r="J26" s="77">
        <v>4</v>
      </c>
      <c r="K26" s="77">
        <v>4.2</v>
      </c>
      <c r="L26" s="77">
        <v>4</v>
      </c>
      <c r="M26" s="33">
        <v>4.4000000000000004</v>
      </c>
      <c r="N26" s="15"/>
      <c r="O26" s="122">
        <f t="shared" si="0"/>
        <v>3.9299999999999997</v>
      </c>
      <c r="P26" s="31" t="str">
        <f t="shared" si="1"/>
        <v>BÁSICO</v>
      </c>
      <c r="Q26" s="126">
        <v>3.93</v>
      </c>
      <c r="R26" s="33"/>
    </row>
    <row r="27" spans="1:18" ht="15.75" x14ac:dyDescent="0.3">
      <c r="A27" s="23">
        <v>19</v>
      </c>
      <c r="B27" s="41" t="s">
        <v>37</v>
      </c>
      <c r="C27" s="25">
        <v>6</v>
      </c>
      <c r="D27" s="33">
        <v>4.4000000000000004</v>
      </c>
      <c r="E27" s="48">
        <v>4.2</v>
      </c>
      <c r="F27" s="77">
        <v>3.7</v>
      </c>
      <c r="G27" s="2">
        <v>4.0999999999999996</v>
      </c>
      <c r="H27" s="77">
        <v>4</v>
      </c>
      <c r="I27" s="77">
        <v>3.2</v>
      </c>
      <c r="J27" s="77">
        <v>3.9</v>
      </c>
      <c r="K27" s="77">
        <v>4.3</v>
      </c>
      <c r="L27" s="77">
        <v>4</v>
      </c>
      <c r="M27" s="33">
        <v>3.9</v>
      </c>
      <c r="N27" s="15"/>
      <c r="O27" s="122">
        <f t="shared" si="0"/>
        <v>3.9699999999999998</v>
      </c>
      <c r="P27" s="31" t="str">
        <f t="shared" si="1"/>
        <v>BÁSICO</v>
      </c>
      <c r="Q27" s="126">
        <v>3.97</v>
      </c>
      <c r="R27" s="33"/>
    </row>
    <row r="28" spans="1:18" ht="15.75" x14ac:dyDescent="0.3">
      <c r="A28" s="23">
        <v>20</v>
      </c>
      <c r="B28" s="49" t="s">
        <v>38</v>
      </c>
      <c r="C28" s="43">
        <v>6</v>
      </c>
      <c r="D28" s="33">
        <v>4</v>
      </c>
      <c r="E28" s="48">
        <v>3.9</v>
      </c>
      <c r="F28" s="77">
        <v>3.6</v>
      </c>
      <c r="G28" s="2">
        <v>3.6</v>
      </c>
      <c r="H28" s="77">
        <v>4</v>
      </c>
      <c r="I28" s="77">
        <v>3.3</v>
      </c>
      <c r="J28" s="77">
        <v>4</v>
      </c>
      <c r="K28" s="77">
        <v>4</v>
      </c>
      <c r="L28" s="77">
        <v>4</v>
      </c>
      <c r="M28" s="33">
        <v>4.0999999999999996</v>
      </c>
      <c r="N28" s="15"/>
      <c r="O28" s="122">
        <f t="shared" si="0"/>
        <v>3.8500000000000005</v>
      </c>
      <c r="P28" s="31" t="str">
        <f t="shared" si="1"/>
        <v>BÁSICO</v>
      </c>
      <c r="Q28" s="126">
        <v>3.85</v>
      </c>
      <c r="R28" s="33"/>
    </row>
    <row r="29" spans="1:18" ht="15.75" x14ac:dyDescent="0.3">
      <c r="A29" s="23">
        <v>21</v>
      </c>
      <c r="B29" s="41" t="s">
        <v>39</v>
      </c>
      <c r="C29" s="25">
        <v>6</v>
      </c>
      <c r="D29" s="113">
        <v>1.7</v>
      </c>
      <c r="E29" s="48">
        <v>3.6</v>
      </c>
      <c r="F29" s="77">
        <v>3.4</v>
      </c>
      <c r="G29" s="2">
        <v>3.2</v>
      </c>
      <c r="H29" s="115">
        <v>3</v>
      </c>
      <c r="I29" s="77">
        <v>3.3</v>
      </c>
      <c r="J29" s="77">
        <v>3.5</v>
      </c>
      <c r="K29" s="77">
        <v>3.9</v>
      </c>
      <c r="L29" s="77">
        <v>3.5</v>
      </c>
      <c r="M29" s="33">
        <v>3.2</v>
      </c>
      <c r="N29" s="15"/>
      <c r="O29" s="122">
        <f t="shared" si="0"/>
        <v>3.2299999999999995</v>
      </c>
      <c r="P29" s="31" t="str">
        <f t="shared" si="1"/>
        <v>BÁSICO</v>
      </c>
      <c r="Q29" s="126">
        <v>3.23</v>
      </c>
      <c r="R29" s="33"/>
    </row>
    <row r="30" spans="1:18" ht="15.75" x14ac:dyDescent="0.3">
      <c r="A30" s="23">
        <v>22</v>
      </c>
      <c r="B30" s="40" t="s">
        <v>40</v>
      </c>
      <c r="C30" s="35">
        <v>6</v>
      </c>
      <c r="D30" s="33">
        <v>3.6</v>
      </c>
      <c r="E30" s="48">
        <v>3.6</v>
      </c>
      <c r="F30" s="77">
        <v>3.2</v>
      </c>
      <c r="G30" s="2">
        <v>4.0999999999999996</v>
      </c>
      <c r="H30" s="115">
        <v>3</v>
      </c>
      <c r="I30" s="77">
        <v>3.6</v>
      </c>
      <c r="J30" s="77">
        <v>4</v>
      </c>
      <c r="K30" s="77">
        <v>4</v>
      </c>
      <c r="L30" s="77">
        <v>4</v>
      </c>
      <c r="M30" s="33">
        <v>3.5</v>
      </c>
      <c r="N30" s="15"/>
      <c r="O30" s="122">
        <f t="shared" si="0"/>
        <v>3.66</v>
      </c>
      <c r="P30" s="31" t="str">
        <f t="shared" si="1"/>
        <v>BÁSICO</v>
      </c>
      <c r="Q30" s="126">
        <v>3.66</v>
      </c>
      <c r="R30" s="33"/>
    </row>
    <row r="31" spans="1:18" ht="15.75" x14ac:dyDescent="0.3">
      <c r="A31" s="23">
        <v>23</v>
      </c>
      <c r="B31" s="56"/>
      <c r="C31" s="57"/>
      <c r="D31" s="58"/>
      <c r="E31" s="59"/>
      <c r="F31" s="59"/>
      <c r="G31" s="60"/>
      <c r="H31" s="59"/>
      <c r="I31" s="59"/>
      <c r="J31" s="59"/>
      <c r="K31" s="59"/>
      <c r="L31" s="59"/>
      <c r="M31" s="61"/>
      <c r="N31" s="62"/>
      <c r="O31" s="63"/>
      <c r="P31" s="64"/>
      <c r="Q31" s="48"/>
      <c r="R31" s="33"/>
    </row>
    <row r="32" spans="1:18" ht="15.75" x14ac:dyDescent="0.3">
      <c r="A32" s="23">
        <v>24</v>
      </c>
      <c r="B32" s="56"/>
      <c r="C32" s="57"/>
      <c r="D32" s="58"/>
      <c r="E32" s="59"/>
      <c r="F32" s="59"/>
      <c r="G32" s="60"/>
      <c r="H32" s="59"/>
      <c r="I32" s="59"/>
      <c r="J32" s="59"/>
      <c r="K32" s="59"/>
      <c r="L32" s="59"/>
      <c r="M32" s="59"/>
      <c r="N32" s="65"/>
      <c r="O32" s="66"/>
      <c r="P32" s="64"/>
      <c r="Q32" s="48"/>
      <c r="R32" s="33"/>
    </row>
    <row r="33" spans="1:18" ht="24.75" x14ac:dyDescent="0.5">
      <c r="A33" s="67"/>
      <c r="B33" s="68" t="s">
        <v>41</v>
      </c>
      <c r="C33" s="69">
        <v>10</v>
      </c>
      <c r="D33" s="70"/>
      <c r="E33" s="48"/>
      <c r="F33" s="48"/>
      <c r="G33" s="71"/>
      <c r="H33" s="48"/>
      <c r="I33" s="48"/>
      <c r="J33" s="48"/>
      <c r="K33" s="48"/>
      <c r="L33" s="48"/>
      <c r="M33" s="48"/>
      <c r="N33" s="48"/>
      <c r="O33" s="48"/>
      <c r="P33" s="48"/>
      <c r="Q33" s="72"/>
      <c r="R33" s="72"/>
    </row>
  </sheetData>
  <mergeCells count="4">
    <mergeCell ref="B1:O2"/>
    <mergeCell ref="C3:P3"/>
    <mergeCell ref="C4:O4"/>
    <mergeCell ref="C5:P5"/>
  </mergeCells>
  <conditionalFormatting sqref="P9:P32">
    <cfRule type="cellIs" dxfId="11" priority="4" stopIfTrue="1" operator="equal">
      <formula>"BAJO"</formula>
    </cfRule>
    <cfRule type="cellIs" dxfId="10" priority="5" stopIfTrue="1" operator="equal">
      <formula>"BÁSICO"</formula>
    </cfRule>
    <cfRule type="cellIs" dxfId="9" priority="6" stopIfTrue="1" operator="equal">
      <formula>"ALTO"</formula>
    </cfRule>
  </conditionalFormatting>
  <conditionalFormatting sqref="P9:P30">
    <cfRule type="cellIs" dxfId="8" priority="1" stopIfTrue="1" operator="equal">
      <formula>"BAJO"</formula>
    </cfRule>
    <cfRule type="cellIs" dxfId="7" priority="2" stopIfTrue="1" operator="equal">
      <formula>"BÁSICO"</formula>
    </cfRule>
    <cfRule type="cellIs" dxfId="6" priority="3" stopIfTrue="1" operator="equal">
      <formula>"ALTO"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opLeftCell="A11" workbookViewId="0">
      <selection activeCell="B29" sqref="B29"/>
    </sheetView>
  </sheetViews>
  <sheetFormatPr baseColWidth="10" defaultRowHeight="15" x14ac:dyDescent="0.25"/>
  <cols>
    <col min="1" max="1" width="7.7109375" customWidth="1"/>
    <col min="2" max="2" width="34" customWidth="1"/>
    <col min="4" max="4" width="8.42578125" customWidth="1"/>
    <col min="5" max="5" width="6.5703125" customWidth="1"/>
    <col min="6" max="6" width="6" customWidth="1"/>
    <col min="7" max="7" width="6.28515625" customWidth="1"/>
    <col min="8" max="8" width="7" customWidth="1"/>
    <col min="9" max="9" width="6.28515625" customWidth="1"/>
    <col min="10" max="10" width="5.42578125" customWidth="1"/>
    <col min="11" max="11" width="5.85546875" customWidth="1"/>
    <col min="12" max="12" width="6" customWidth="1"/>
    <col min="13" max="13" width="6.28515625" customWidth="1"/>
    <col min="14" max="14" width="7.28515625" customWidth="1"/>
  </cols>
  <sheetData>
    <row r="1" spans="1:18" x14ac:dyDescent="0.25">
      <c r="B1" s="99" t="s">
        <v>0</v>
      </c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Q1" s="1"/>
      <c r="R1" s="1"/>
    </row>
    <row r="2" spans="1:18" x14ac:dyDescent="0.25"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Q2" s="2"/>
      <c r="R2" s="2"/>
    </row>
    <row r="3" spans="1:18" ht="19.5" x14ac:dyDescent="0.4">
      <c r="B3" s="3" t="s">
        <v>1</v>
      </c>
      <c r="C3" s="100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2"/>
      <c r="R3" s="2"/>
    </row>
    <row r="4" spans="1:18" ht="19.5" x14ac:dyDescent="0.4">
      <c r="B4" s="4" t="s">
        <v>2</v>
      </c>
      <c r="C4" s="102" t="s">
        <v>3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5"/>
      <c r="Q4" s="2"/>
      <c r="R4" s="2"/>
    </row>
    <row r="5" spans="1:18" ht="19.5" x14ac:dyDescent="0.4">
      <c r="B5" s="6"/>
      <c r="C5" s="103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5"/>
      <c r="Q5" s="2"/>
      <c r="R5" s="2"/>
    </row>
    <row r="6" spans="1:18" ht="19.5" x14ac:dyDescent="0.4">
      <c r="B6" s="6"/>
      <c r="C6" s="7"/>
      <c r="D6" s="8"/>
      <c r="E6" s="8"/>
      <c r="F6" s="8"/>
      <c r="G6" s="8"/>
      <c r="H6" s="8"/>
      <c r="I6" s="8"/>
      <c r="J6" s="8"/>
      <c r="K6" s="8"/>
      <c r="L6" s="8"/>
      <c r="M6" s="8"/>
      <c r="N6" s="7"/>
      <c r="O6" s="7"/>
      <c r="P6" s="7"/>
      <c r="Q6" s="2"/>
      <c r="R6" s="2"/>
    </row>
    <row r="7" spans="1:18" ht="15.75" x14ac:dyDescent="0.25">
      <c r="B7" s="9"/>
      <c r="D7" s="10" t="s">
        <v>152</v>
      </c>
      <c r="E7" s="11" t="s">
        <v>153</v>
      </c>
      <c r="F7" s="11" t="s">
        <v>154</v>
      </c>
      <c r="G7" s="11" t="s">
        <v>155</v>
      </c>
      <c r="H7" s="12" t="s">
        <v>6</v>
      </c>
      <c r="I7" s="12" t="s">
        <v>156</v>
      </c>
      <c r="J7" s="12"/>
      <c r="K7" s="12"/>
      <c r="L7" s="12"/>
      <c r="M7" s="13"/>
      <c r="N7" s="14"/>
      <c r="Q7" s="2"/>
      <c r="R7" s="15"/>
    </row>
    <row r="8" spans="1:18" ht="15.75" x14ac:dyDescent="0.3">
      <c r="A8" s="16" t="s">
        <v>15</v>
      </c>
      <c r="B8" s="16" t="s">
        <v>16</v>
      </c>
      <c r="C8" s="16" t="s">
        <v>17</v>
      </c>
      <c r="D8" s="17">
        <v>1</v>
      </c>
      <c r="E8" s="17">
        <v>2</v>
      </c>
      <c r="F8" s="17">
        <v>3</v>
      </c>
      <c r="G8" s="17">
        <v>4</v>
      </c>
      <c r="H8" s="17">
        <v>5</v>
      </c>
      <c r="I8" s="17">
        <v>6</v>
      </c>
      <c r="J8" s="17">
        <v>7</v>
      </c>
      <c r="K8" s="17">
        <v>8</v>
      </c>
      <c r="L8" s="17">
        <v>9</v>
      </c>
      <c r="M8" s="18">
        <v>10</v>
      </c>
      <c r="N8" s="19">
        <v>11</v>
      </c>
      <c r="O8" s="20" t="s">
        <v>18</v>
      </c>
      <c r="P8" s="21" t="s">
        <v>19</v>
      </c>
      <c r="Q8" s="22"/>
      <c r="R8" s="15"/>
    </row>
    <row r="9" spans="1:18" ht="15.75" x14ac:dyDescent="0.3">
      <c r="A9" s="23">
        <v>1</v>
      </c>
      <c r="B9" s="81" t="s">
        <v>119</v>
      </c>
      <c r="C9" s="82" t="s">
        <v>143</v>
      </c>
      <c r="D9" s="76">
        <v>3.5</v>
      </c>
      <c r="E9" s="77">
        <v>3.8</v>
      </c>
      <c r="F9" s="78">
        <v>3.5</v>
      </c>
      <c r="G9" s="2">
        <v>3.3</v>
      </c>
      <c r="H9" s="77">
        <v>4</v>
      </c>
      <c r="I9" s="77">
        <v>3.3</v>
      </c>
      <c r="J9" s="77"/>
      <c r="K9" s="77"/>
      <c r="L9" s="77"/>
      <c r="M9" s="79"/>
      <c r="N9" s="15"/>
      <c r="O9" s="30">
        <f>AVERAGE(D9:I9)</f>
        <v>3.5666666666666669</v>
      </c>
      <c r="P9" s="31" t="str">
        <f>IF(O9&lt;3.14,"BAJO",IF(O9&lt;=3.99,"BÁSICO",IF(O9&lt;=4.49,"ALTO",IF(O9&lt;=5,"SUPERIOR"))))</f>
        <v>BÁSICO</v>
      </c>
      <c r="Q9" s="32"/>
      <c r="R9" s="33"/>
    </row>
    <row r="10" spans="1:18" ht="15.75" x14ac:dyDescent="0.3">
      <c r="A10" s="23">
        <v>2</v>
      </c>
      <c r="B10" s="81" t="s">
        <v>134</v>
      </c>
      <c r="C10" s="82" t="s">
        <v>143</v>
      </c>
      <c r="D10" s="121">
        <v>2.8</v>
      </c>
      <c r="E10" s="77">
        <v>3.6</v>
      </c>
      <c r="F10" s="77">
        <v>3.7</v>
      </c>
      <c r="G10" s="106">
        <v>2.8</v>
      </c>
      <c r="H10" s="77">
        <v>3.8</v>
      </c>
      <c r="I10" s="77">
        <v>3.5</v>
      </c>
      <c r="J10" s="77"/>
      <c r="K10" s="77"/>
      <c r="L10" s="77"/>
      <c r="M10" s="79"/>
      <c r="N10" s="15"/>
      <c r="O10" s="30">
        <f t="shared" ref="O10:O32" si="0">AVERAGE(D10:I10)</f>
        <v>3.3666666666666671</v>
      </c>
      <c r="P10" s="31" t="str">
        <f t="shared" ref="P10:P32" si="1">IF(O10&lt;3.14,"BAJO",IF(O10&lt;=3.99,"BÁSICO",IF(O10&lt;=4.49,"ALTO",IF(O10&lt;=5,"SUPERIOR"))))</f>
        <v>BÁSICO</v>
      </c>
      <c r="Q10" s="32"/>
      <c r="R10" s="33"/>
    </row>
    <row r="11" spans="1:18" ht="15.75" x14ac:dyDescent="0.3">
      <c r="A11" s="23">
        <v>3</v>
      </c>
      <c r="B11" s="81" t="s">
        <v>133</v>
      </c>
      <c r="C11" s="82" t="s">
        <v>143</v>
      </c>
      <c r="D11" s="76">
        <v>4</v>
      </c>
      <c r="E11" s="77">
        <v>3.9</v>
      </c>
      <c r="F11" s="77">
        <v>3.9</v>
      </c>
      <c r="G11" s="2">
        <v>4.0999999999999996</v>
      </c>
      <c r="H11" s="77">
        <v>4.2</v>
      </c>
      <c r="I11" s="77">
        <v>4</v>
      </c>
      <c r="J11" s="77"/>
      <c r="K11" s="77"/>
      <c r="L11" s="77"/>
      <c r="M11" s="79"/>
      <c r="N11" s="15"/>
      <c r="O11" s="30">
        <f t="shared" si="0"/>
        <v>4.0166666666666666</v>
      </c>
      <c r="P11" s="31" t="str">
        <f t="shared" si="1"/>
        <v>ALTO</v>
      </c>
      <c r="Q11" s="32"/>
      <c r="R11" s="33"/>
    </row>
    <row r="12" spans="1:18" ht="15.75" x14ac:dyDescent="0.3">
      <c r="A12" s="23">
        <v>4</v>
      </c>
      <c r="B12" s="81" t="s">
        <v>142</v>
      </c>
      <c r="C12" s="82" t="s">
        <v>143</v>
      </c>
      <c r="D12" s="76">
        <v>4.0999999999999996</v>
      </c>
      <c r="E12" s="77">
        <v>4.2</v>
      </c>
      <c r="F12" s="77">
        <v>4.0999999999999996</v>
      </c>
      <c r="G12" s="2">
        <v>4.5</v>
      </c>
      <c r="H12" s="77">
        <v>4.3</v>
      </c>
      <c r="I12" s="77">
        <v>4.0999999999999996</v>
      </c>
      <c r="J12" s="77"/>
      <c r="K12" s="77"/>
      <c r="L12" s="77"/>
      <c r="M12" s="79"/>
      <c r="N12" s="15"/>
      <c r="O12" s="30">
        <f t="shared" si="0"/>
        <v>4.2166666666666659</v>
      </c>
      <c r="P12" s="31"/>
      <c r="Q12" s="32"/>
      <c r="R12" s="33"/>
    </row>
    <row r="13" spans="1:18" ht="15.75" x14ac:dyDescent="0.3">
      <c r="A13" s="23">
        <v>5</v>
      </c>
      <c r="B13" s="83" t="s">
        <v>120</v>
      </c>
      <c r="C13" s="82" t="s">
        <v>143</v>
      </c>
      <c r="D13" s="76"/>
      <c r="E13" s="77"/>
      <c r="F13" s="77"/>
      <c r="G13" s="2"/>
      <c r="H13" s="77"/>
      <c r="I13" s="77"/>
      <c r="J13" s="77"/>
      <c r="K13" s="77"/>
      <c r="L13" s="77"/>
      <c r="M13" s="79"/>
      <c r="N13" s="15"/>
      <c r="O13" s="30" t="e">
        <f t="shared" si="0"/>
        <v>#DIV/0!</v>
      </c>
      <c r="P13" s="31" t="e">
        <f t="shared" si="1"/>
        <v>#DIV/0!</v>
      </c>
      <c r="Q13" s="22"/>
      <c r="R13" s="33"/>
    </row>
    <row r="14" spans="1:18" ht="15.75" x14ac:dyDescent="0.3">
      <c r="A14" s="23">
        <v>6</v>
      </c>
      <c r="B14" s="81" t="s">
        <v>121</v>
      </c>
      <c r="C14" s="82" t="s">
        <v>143</v>
      </c>
      <c r="D14" s="76">
        <v>4</v>
      </c>
      <c r="E14" s="77">
        <v>4</v>
      </c>
      <c r="F14" s="77">
        <v>4</v>
      </c>
      <c r="G14" s="2">
        <v>4.0999999999999996</v>
      </c>
      <c r="H14" s="77">
        <v>4.0999999999999996</v>
      </c>
      <c r="I14" s="77">
        <v>4</v>
      </c>
      <c r="J14" s="77"/>
      <c r="K14" s="77"/>
      <c r="L14" s="77"/>
      <c r="M14" s="79"/>
      <c r="N14" s="15"/>
      <c r="O14" s="30">
        <f t="shared" si="0"/>
        <v>4.0333333333333341</v>
      </c>
      <c r="P14" s="31" t="str">
        <f t="shared" si="1"/>
        <v>ALTO</v>
      </c>
      <c r="Q14" s="22"/>
      <c r="R14" s="33"/>
    </row>
    <row r="15" spans="1:18" ht="15.75" x14ac:dyDescent="0.3">
      <c r="A15" s="23">
        <v>7</v>
      </c>
      <c r="B15" s="83" t="s">
        <v>122</v>
      </c>
      <c r="C15" s="82" t="s">
        <v>143</v>
      </c>
      <c r="D15" s="76">
        <v>5</v>
      </c>
      <c r="E15" s="77">
        <v>4.9000000000000004</v>
      </c>
      <c r="F15" s="77">
        <v>5</v>
      </c>
      <c r="G15" s="2">
        <v>4.9000000000000004</v>
      </c>
      <c r="H15" s="77">
        <v>5</v>
      </c>
      <c r="I15" s="77">
        <v>5</v>
      </c>
      <c r="J15" s="77"/>
      <c r="K15" s="77"/>
      <c r="L15" s="77"/>
      <c r="M15" s="79"/>
      <c r="N15" s="15"/>
      <c r="O15" s="30">
        <f t="shared" si="0"/>
        <v>4.9666666666666668</v>
      </c>
      <c r="P15" s="31" t="str">
        <f t="shared" si="1"/>
        <v>SUPERIOR</v>
      </c>
      <c r="Q15" s="22"/>
      <c r="R15" s="33"/>
    </row>
    <row r="16" spans="1:18" ht="15.75" x14ac:dyDescent="0.3">
      <c r="A16" s="23">
        <v>8</v>
      </c>
      <c r="B16" s="83" t="s">
        <v>123</v>
      </c>
      <c r="C16" s="82" t="s">
        <v>143</v>
      </c>
      <c r="D16" s="76">
        <v>4.2</v>
      </c>
      <c r="E16" s="77">
        <v>4</v>
      </c>
      <c r="F16" s="77">
        <v>4.2</v>
      </c>
      <c r="G16" s="2">
        <v>4.0999999999999996</v>
      </c>
      <c r="H16" s="77">
        <v>4.2</v>
      </c>
      <c r="I16" s="77">
        <v>4.2</v>
      </c>
      <c r="J16" s="77"/>
      <c r="K16" s="77"/>
      <c r="L16" s="77"/>
      <c r="M16" s="79"/>
      <c r="N16" s="15"/>
      <c r="O16" s="30">
        <f t="shared" si="0"/>
        <v>4.1499999999999995</v>
      </c>
      <c r="P16" s="31" t="str">
        <f t="shared" si="1"/>
        <v>ALTO</v>
      </c>
      <c r="Q16" s="22"/>
      <c r="R16" s="33"/>
    </row>
    <row r="17" spans="1:18" ht="15.75" x14ac:dyDescent="0.3">
      <c r="A17" s="23">
        <v>9</v>
      </c>
      <c r="B17" s="84" t="s">
        <v>124</v>
      </c>
      <c r="C17" s="82" t="s">
        <v>143</v>
      </c>
      <c r="D17" s="76">
        <v>4</v>
      </c>
      <c r="E17" s="77">
        <v>4</v>
      </c>
      <c r="F17" s="77">
        <v>4.0999999999999996</v>
      </c>
      <c r="G17" s="2">
        <v>4.2</v>
      </c>
      <c r="H17" s="77">
        <v>4.2</v>
      </c>
      <c r="I17" s="77">
        <v>4.0999999999999996</v>
      </c>
      <c r="J17" s="77"/>
      <c r="K17" s="77"/>
      <c r="L17" s="77"/>
      <c r="M17" s="79"/>
      <c r="N17" s="15"/>
      <c r="O17" s="30">
        <f t="shared" si="0"/>
        <v>4.1000000000000005</v>
      </c>
      <c r="P17" s="31" t="str">
        <f t="shared" si="1"/>
        <v>ALTO</v>
      </c>
      <c r="Q17" s="22"/>
      <c r="R17" s="33"/>
    </row>
    <row r="18" spans="1:18" ht="15.75" x14ac:dyDescent="0.3">
      <c r="A18" s="23">
        <v>10</v>
      </c>
      <c r="B18" s="83" t="s">
        <v>125</v>
      </c>
      <c r="C18" s="82" t="s">
        <v>143</v>
      </c>
      <c r="D18" s="76">
        <v>4.0999999999999996</v>
      </c>
      <c r="E18" s="77">
        <v>4</v>
      </c>
      <c r="F18" s="77">
        <v>4.2</v>
      </c>
      <c r="G18" s="2">
        <v>4.3</v>
      </c>
      <c r="H18" s="77">
        <v>4.3</v>
      </c>
      <c r="I18" s="77">
        <v>4</v>
      </c>
      <c r="J18" s="77"/>
      <c r="K18" s="77"/>
      <c r="L18" s="77"/>
      <c r="M18" s="79"/>
      <c r="N18" s="15"/>
      <c r="O18" s="30">
        <f t="shared" si="0"/>
        <v>4.1500000000000004</v>
      </c>
      <c r="P18" s="31" t="str">
        <f t="shared" si="1"/>
        <v>ALTO</v>
      </c>
      <c r="Q18" s="22"/>
      <c r="R18" s="33"/>
    </row>
    <row r="19" spans="1:18" ht="15.75" x14ac:dyDescent="0.3">
      <c r="A19" s="23">
        <v>11</v>
      </c>
      <c r="B19" s="83" t="s">
        <v>126</v>
      </c>
      <c r="C19" s="82" t="s">
        <v>143</v>
      </c>
      <c r="D19" s="76">
        <v>3.6</v>
      </c>
      <c r="E19" s="77">
        <v>3.8</v>
      </c>
      <c r="F19" s="77">
        <v>3.9</v>
      </c>
      <c r="G19" s="2">
        <v>3.6</v>
      </c>
      <c r="H19" s="77">
        <v>4</v>
      </c>
      <c r="I19" s="77">
        <v>3.8</v>
      </c>
      <c r="J19" s="77"/>
      <c r="K19" s="77"/>
      <c r="L19" s="77"/>
      <c r="M19" s="79"/>
      <c r="N19" s="15"/>
      <c r="O19" s="30">
        <f t="shared" si="0"/>
        <v>3.7833333333333332</v>
      </c>
      <c r="P19" s="31" t="str">
        <f t="shared" si="1"/>
        <v>BÁSICO</v>
      </c>
      <c r="Q19" s="2"/>
      <c r="R19" s="33"/>
    </row>
    <row r="20" spans="1:18" ht="15.75" x14ac:dyDescent="0.3">
      <c r="A20" s="23">
        <v>12</v>
      </c>
      <c r="B20" s="83" t="s">
        <v>127</v>
      </c>
      <c r="C20" s="82" t="s">
        <v>143</v>
      </c>
      <c r="D20" s="76">
        <v>3.7</v>
      </c>
      <c r="E20" s="77">
        <v>3.8</v>
      </c>
      <c r="F20" s="77">
        <v>3.8</v>
      </c>
      <c r="G20" s="2">
        <v>4.0999999999999996</v>
      </c>
      <c r="H20" s="77">
        <v>4</v>
      </c>
      <c r="I20" s="77">
        <v>3.7</v>
      </c>
      <c r="J20" s="77"/>
      <c r="K20" s="77"/>
      <c r="L20" s="77"/>
      <c r="M20" s="79"/>
      <c r="N20" s="15"/>
      <c r="O20" s="30">
        <f t="shared" si="0"/>
        <v>3.8499999999999996</v>
      </c>
      <c r="P20" s="31" t="str">
        <f t="shared" si="1"/>
        <v>BÁSICO</v>
      </c>
      <c r="Q20" s="48"/>
      <c r="R20" s="33"/>
    </row>
    <row r="21" spans="1:18" ht="15.75" x14ac:dyDescent="0.3">
      <c r="A21" s="23">
        <v>13</v>
      </c>
      <c r="B21" s="83" t="s">
        <v>128</v>
      </c>
      <c r="C21" s="82" t="s">
        <v>143</v>
      </c>
      <c r="D21" s="76">
        <v>4</v>
      </c>
      <c r="E21" s="77">
        <v>3.7</v>
      </c>
      <c r="F21" s="77">
        <v>3.8</v>
      </c>
      <c r="G21" s="2">
        <v>4</v>
      </c>
      <c r="H21" s="77">
        <v>4.2</v>
      </c>
      <c r="I21" s="77">
        <v>3.5</v>
      </c>
      <c r="J21" s="77"/>
      <c r="K21" s="77"/>
      <c r="L21" s="77"/>
      <c r="M21" s="79"/>
      <c r="N21" s="15"/>
      <c r="O21" s="30">
        <f t="shared" si="0"/>
        <v>3.8666666666666667</v>
      </c>
      <c r="P21" s="31" t="str">
        <f t="shared" si="1"/>
        <v>BÁSICO</v>
      </c>
      <c r="Q21" s="48"/>
      <c r="R21" s="33"/>
    </row>
    <row r="22" spans="1:18" ht="15.75" x14ac:dyDescent="0.3">
      <c r="A22" s="23">
        <v>14</v>
      </c>
      <c r="B22" s="83" t="s">
        <v>129</v>
      </c>
      <c r="C22" s="82" t="s">
        <v>143</v>
      </c>
      <c r="D22" s="121">
        <v>2.9</v>
      </c>
      <c r="E22" s="77">
        <v>3.4</v>
      </c>
      <c r="F22" s="77">
        <v>3.3</v>
      </c>
      <c r="G22" s="2">
        <v>3.7</v>
      </c>
      <c r="H22" s="77">
        <v>3.9</v>
      </c>
      <c r="I22" s="77">
        <v>3.5</v>
      </c>
      <c r="J22" s="77"/>
      <c r="K22" s="77"/>
      <c r="L22" s="77"/>
      <c r="M22" s="79"/>
      <c r="N22" s="15"/>
      <c r="O22" s="30">
        <f t="shared" si="0"/>
        <v>3.4499999999999997</v>
      </c>
      <c r="P22" s="31" t="str">
        <f t="shared" si="1"/>
        <v>BÁSICO</v>
      </c>
      <c r="Q22" s="48"/>
      <c r="R22" s="33"/>
    </row>
    <row r="23" spans="1:18" ht="15.75" x14ac:dyDescent="0.3">
      <c r="A23" s="23">
        <v>15</v>
      </c>
      <c r="B23" s="83" t="s">
        <v>130</v>
      </c>
      <c r="C23" s="82" t="s">
        <v>143</v>
      </c>
      <c r="D23" s="76">
        <v>3.8</v>
      </c>
      <c r="E23" s="77">
        <v>3.8</v>
      </c>
      <c r="F23" s="77">
        <v>3.6</v>
      </c>
      <c r="G23" s="2">
        <v>3.7</v>
      </c>
      <c r="H23" s="77">
        <v>4</v>
      </c>
      <c r="I23" s="77">
        <v>3.5</v>
      </c>
      <c r="J23" s="77"/>
      <c r="K23" s="77"/>
      <c r="L23" s="77"/>
      <c r="M23" s="79"/>
      <c r="N23" s="15"/>
      <c r="O23" s="30">
        <f t="shared" si="0"/>
        <v>3.7333333333333329</v>
      </c>
      <c r="P23" s="31" t="str">
        <f t="shared" si="1"/>
        <v>BÁSICO</v>
      </c>
      <c r="Q23" s="48"/>
      <c r="R23" s="33"/>
    </row>
    <row r="24" spans="1:18" ht="15.75" x14ac:dyDescent="0.3">
      <c r="A24" s="23">
        <v>16</v>
      </c>
      <c r="B24" s="83" t="s">
        <v>131</v>
      </c>
      <c r="C24" s="82" t="s">
        <v>143</v>
      </c>
      <c r="D24" s="121">
        <v>2.9</v>
      </c>
      <c r="E24" s="77">
        <v>3.5</v>
      </c>
      <c r="F24" s="77">
        <v>3.4</v>
      </c>
      <c r="G24" s="106">
        <v>2.9</v>
      </c>
      <c r="H24" s="77">
        <v>3.9</v>
      </c>
      <c r="I24" s="77">
        <v>3.4</v>
      </c>
      <c r="J24" s="77"/>
      <c r="K24" s="77"/>
      <c r="L24" s="77"/>
      <c r="M24" s="79"/>
      <c r="N24" s="15"/>
      <c r="O24" s="30">
        <f t="shared" si="0"/>
        <v>3.3333333333333335</v>
      </c>
      <c r="P24" s="31" t="str">
        <f t="shared" si="1"/>
        <v>BÁSICO</v>
      </c>
      <c r="Q24" s="48"/>
      <c r="R24" s="33"/>
    </row>
    <row r="25" spans="1:18" ht="15.75" x14ac:dyDescent="0.3">
      <c r="A25" s="23">
        <v>17</v>
      </c>
      <c r="B25" s="85" t="s">
        <v>132</v>
      </c>
      <c r="C25" s="82" t="s">
        <v>143</v>
      </c>
      <c r="D25" s="76">
        <v>3.6</v>
      </c>
      <c r="E25" s="77">
        <v>3.5</v>
      </c>
      <c r="F25" s="77">
        <v>3.5</v>
      </c>
      <c r="G25" s="2">
        <v>3.3</v>
      </c>
      <c r="H25" s="77">
        <v>4</v>
      </c>
      <c r="I25" s="77">
        <v>3.6</v>
      </c>
      <c r="J25" s="77"/>
      <c r="K25" s="77"/>
      <c r="L25" s="77"/>
      <c r="M25" s="79"/>
      <c r="N25" s="15"/>
      <c r="O25" s="30">
        <f t="shared" si="0"/>
        <v>3.5833333333333335</v>
      </c>
      <c r="P25" s="31" t="str">
        <f t="shared" si="1"/>
        <v>BÁSICO</v>
      </c>
      <c r="Q25" s="48"/>
      <c r="R25" s="33"/>
    </row>
    <row r="26" spans="1:18" ht="15.75" x14ac:dyDescent="0.3">
      <c r="A26" s="23">
        <v>18</v>
      </c>
      <c r="B26" s="83" t="s">
        <v>135</v>
      </c>
      <c r="C26" s="82" t="s">
        <v>143</v>
      </c>
      <c r="D26" s="76">
        <v>3.8</v>
      </c>
      <c r="E26" s="77">
        <v>3.7</v>
      </c>
      <c r="F26" s="77">
        <v>3.5</v>
      </c>
      <c r="G26" s="2">
        <v>3.5</v>
      </c>
      <c r="H26" s="77">
        <v>4</v>
      </c>
      <c r="I26" s="77">
        <v>3.5</v>
      </c>
      <c r="J26" s="77"/>
      <c r="K26" s="77"/>
      <c r="L26" s="77"/>
      <c r="M26" s="79"/>
      <c r="N26" s="15"/>
      <c r="O26" s="30">
        <f t="shared" si="0"/>
        <v>3.6666666666666665</v>
      </c>
      <c r="P26" s="31" t="str">
        <f t="shared" si="1"/>
        <v>BÁSICO</v>
      </c>
      <c r="Q26" s="48"/>
      <c r="R26" s="33"/>
    </row>
    <row r="27" spans="1:18" ht="15.75" x14ac:dyDescent="0.3">
      <c r="A27" s="23">
        <v>19</v>
      </c>
      <c r="B27" s="83" t="s">
        <v>136</v>
      </c>
      <c r="C27" s="82" t="s">
        <v>143</v>
      </c>
      <c r="D27" s="76">
        <v>4.0999999999999996</v>
      </c>
      <c r="E27" s="77">
        <v>3.8</v>
      </c>
      <c r="F27" s="77">
        <v>4</v>
      </c>
      <c r="G27" s="2">
        <v>4</v>
      </c>
      <c r="H27" s="77">
        <v>4.2</v>
      </c>
      <c r="I27" s="77">
        <v>4.0999999999999996</v>
      </c>
      <c r="J27" s="77"/>
      <c r="K27" s="77"/>
      <c r="L27" s="77"/>
      <c r="M27" s="79"/>
      <c r="N27" s="15"/>
      <c r="O27" s="30">
        <f t="shared" si="0"/>
        <v>4.0333333333333323</v>
      </c>
      <c r="P27" s="31" t="str">
        <f t="shared" si="1"/>
        <v>ALTO</v>
      </c>
      <c r="Q27" s="48"/>
      <c r="R27" s="33"/>
    </row>
    <row r="28" spans="1:18" ht="15.75" x14ac:dyDescent="0.3">
      <c r="A28" s="23">
        <v>20</v>
      </c>
      <c r="B28" s="83" t="s">
        <v>137</v>
      </c>
      <c r="C28" s="82" t="s">
        <v>143</v>
      </c>
      <c r="D28" s="76">
        <v>3.8</v>
      </c>
      <c r="E28" s="77">
        <v>3.6</v>
      </c>
      <c r="F28" s="77">
        <v>3.8</v>
      </c>
      <c r="G28" s="2">
        <v>3.8</v>
      </c>
      <c r="H28" s="77">
        <v>4</v>
      </c>
      <c r="I28" s="77">
        <v>4</v>
      </c>
      <c r="J28" s="77"/>
      <c r="K28" s="77"/>
      <c r="L28" s="77"/>
      <c r="M28" s="79"/>
      <c r="N28" s="15"/>
      <c r="O28" s="30">
        <f t="shared" si="0"/>
        <v>3.8333333333333335</v>
      </c>
      <c r="P28" s="31" t="str">
        <f t="shared" si="1"/>
        <v>BÁSICO</v>
      </c>
      <c r="Q28" s="48"/>
      <c r="R28" s="33"/>
    </row>
    <row r="29" spans="1:18" ht="15.75" x14ac:dyDescent="0.3">
      <c r="A29" s="23">
        <v>21</v>
      </c>
      <c r="B29" s="83" t="s">
        <v>138</v>
      </c>
      <c r="C29" s="82" t="s">
        <v>143</v>
      </c>
      <c r="D29" s="121">
        <v>2.8</v>
      </c>
      <c r="E29" s="77">
        <v>3.5</v>
      </c>
      <c r="F29" s="77">
        <v>3.5</v>
      </c>
      <c r="G29" s="106">
        <v>2.8</v>
      </c>
      <c r="H29" s="77">
        <v>3.8</v>
      </c>
      <c r="I29" s="77">
        <v>3.4</v>
      </c>
      <c r="J29" s="77"/>
      <c r="K29" s="77"/>
      <c r="L29" s="77"/>
      <c r="M29" s="79"/>
      <c r="N29" s="15"/>
      <c r="O29" s="30">
        <f t="shared" si="0"/>
        <v>3.3000000000000003</v>
      </c>
      <c r="P29" s="31" t="str">
        <f t="shared" si="1"/>
        <v>BÁSICO</v>
      </c>
      <c r="Q29" s="48"/>
      <c r="R29" s="33"/>
    </row>
    <row r="30" spans="1:18" ht="15.75" x14ac:dyDescent="0.3">
      <c r="A30" s="23">
        <v>22</v>
      </c>
      <c r="B30" s="83" t="s">
        <v>139</v>
      </c>
      <c r="C30" s="82" t="s">
        <v>143</v>
      </c>
      <c r="D30" s="76">
        <v>4.8</v>
      </c>
      <c r="E30" s="77">
        <v>4.5999999999999996</v>
      </c>
      <c r="F30" s="77">
        <v>4.8</v>
      </c>
      <c r="G30" s="2">
        <v>4.7</v>
      </c>
      <c r="H30" s="77">
        <v>5</v>
      </c>
      <c r="I30" s="77">
        <v>4.8</v>
      </c>
      <c r="J30" s="77"/>
      <c r="K30" s="77"/>
      <c r="L30" s="77"/>
      <c r="M30" s="79"/>
      <c r="N30" s="15"/>
      <c r="O30" s="30">
        <f t="shared" si="0"/>
        <v>4.7833333333333332</v>
      </c>
      <c r="P30" s="31" t="str">
        <f t="shared" si="1"/>
        <v>SUPERIOR</v>
      </c>
      <c r="Q30" s="48"/>
      <c r="R30" s="33"/>
    </row>
    <row r="31" spans="1:18" ht="15.75" x14ac:dyDescent="0.3">
      <c r="A31" s="23">
        <v>23</v>
      </c>
      <c r="B31" s="56" t="s">
        <v>140</v>
      </c>
      <c r="C31" s="82" t="s">
        <v>143</v>
      </c>
      <c r="D31" s="58">
        <v>4.3</v>
      </c>
      <c r="E31" s="59">
        <v>4</v>
      </c>
      <c r="F31" s="59">
        <v>4.2</v>
      </c>
      <c r="G31" s="60">
        <v>4.0999999999999996</v>
      </c>
      <c r="H31" s="59">
        <v>4.5</v>
      </c>
      <c r="I31" s="59">
        <v>4.0999999999999996</v>
      </c>
      <c r="J31" s="59"/>
      <c r="K31" s="59"/>
      <c r="L31" s="59"/>
      <c r="M31" s="61"/>
      <c r="N31" s="62"/>
      <c r="O31" s="30">
        <f t="shared" si="0"/>
        <v>4.2</v>
      </c>
      <c r="P31" s="64" t="str">
        <f t="shared" si="1"/>
        <v>ALTO</v>
      </c>
      <c r="Q31" s="48"/>
      <c r="R31" s="33"/>
    </row>
    <row r="32" spans="1:18" ht="15.75" x14ac:dyDescent="0.3">
      <c r="A32" s="23">
        <v>24</v>
      </c>
      <c r="B32" s="56" t="s">
        <v>141</v>
      </c>
      <c r="C32" s="82" t="s">
        <v>143</v>
      </c>
      <c r="D32" s="58">
        <v>5</v>
      </c>
      <c r="E32" s="59">
        <v>4.9000000000000004</v>
      </c>
      <c r="F32" s="59">
        <v>4.9000000000000004</v>
      </c>
      <c r="G32" s="60">
        <v>4.9000000000000004</v>
      </c>
      <c r="H32" s="59">
        <v>5</v>
      </c>
      <c r="I32" s="59">
        <v>4.9000000000000004</v>
      </c>
      <c r="J32" s="59"/>
      <c r="K32" s="59"/>
      <c r="L32" s="59"/>
      <c r="M32" s="59"/>
      <c r="N32" s="65"/>
      <c r="O32" s="30">
        <f t="shared" si="0"/>
        <v>4.9333333333333336</v>
      </c>
      <c r="P32" s="64" t="str">
        <f t="shared" si="1"/>
        <v>SUPERIOR</v>
      </c>
      <c r="Q32" s="48"/>
      <c r="R32" s="33"/>
    </row>
    <row r="33" spans="1:18" ht="15.75" x14ac:dyDescent="0.3">
      <c r="A33" s="23">
        <v>25</v>
      </c>
      <c r="B33" s="87"/>
      <c r="C33" s="88"/>
      <c r="D33" s="89"/>
      <c r="E33" s="86"/>
      <c r="F33" s="86"/>
      <c r="G33" s="90"/>
      <c r="H33" s="86"/>
      <c r="I33" s="86"/>
      <c r="J33" s="86"/>
      <c r="K33" s="86"/>
      <c r="L33" s="86"/>
      <c r="M33" s="86"/>
      <c r="N33" s="86"/>
      <c r="O33" s="91"/>
      <c r="P33" s="92"/>
      <c r="Q33" s="93"/>
      <c r="R33" s="94"/>
    </row>
    <row r="34" spans="1:18" ht="24.75" x14ac:dyDescent="0.5">
      <c r="A34" s="67"/>
      <c r="B34" s="68" t="s">
        <v>41</v>
      </c>
      <c r="C34" s="69">
        <v>10</v>
      </c>
      <c r="D34" s="70"/>
      <c r="E34" s="48"/>
      <c r="F34" s="48"/>
      <c r="G34" s="71"/>
      <c r="H34" s="48"/>
      <c r="I34" s="48"/>
      <c r="J34" s="48"/>
      <c r="K34" s="48"/>
      <c r="L34" s="48"/>
      <c r="M34" s="48"/>
      <c r="N34" s="48"/>
      <c r="O34" s="48"/>
      <c r="P34" s="48"/>
      <c r="Q34" s="72"/>
      <c r="R34" s="72"/>
    </row>
  </sheetData>
  <mergeCells count="4">
    <mergeCell ref="B1:O2"/>
    <mergeCell ref="C3:P3"/>
    <mergeCell ref="C4:O4"/>
    <mergeCell ref="C5:P5"/>
  </mergeCells>
  <conditionalFormatting sqref="P9:P33">
    <cfRule type="cellIs" dxfId="5" priority="4" stopIfTrue="1" operator="equal">
      <formula>"BAJO"</formula>
    </cfRule>
    <cfRule type="cellIs" dxfId="4" priority="5" stopIfTrue="1" operator="equal">
      <formula>"BÁSICO"</formula>
    </cfRule>
    <cfRule type="cellIs" dxfId="3" priority="6" stopIfTrue="1" operator="equal">
      <formula>"ALTO"</formula>
    </cfRule>
  </conditionalFormatting>
  <conditionalFormatting sqref="P9:P30">
    <cfRule type="cellIs" dxfId="2" priority="1" stopIfTrue="1" operator="equal">
      <formula>"BAJO"</formula>
    </cfRule>
    <cfRule type="cellIs" dxfId="1" priority="2" stopIfTrue="1" operator="equal">
      <formula>"BÁSICO"</formula>
    </cfRule>
    <cfRule type="cellIs" dxfId="0" priority="3" stopIfTrue="1" operator="equal">
      <formula>"ALTO"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3"/>
  <sheetViews>
    <sheetView workbookViewId="0">
      <selection activeCell="V11" sqref="V11"/>
    </sheetView>
  </sheetViews>
  <sheetFormatPr baseColWidth="10" defaultRowHeight="15" x14ac:dyDescent="0.25"/>
  <cols>
    <col min="1" max="1" width="14.140625" customWidth="1"/>
  </cols>
  <sheetData>
    <row r="2" spans="1:8" x14ac:dyDescent="0.25">
      <c r="B2" s="80" t="s">
        <v>112</v>
      </c>
      <c r="C2" s="80" t="s">
        <v>113</v>
      </c>
      <c r="D2" s="80" t="s">
        <v>114</v>
      </c>
      <c r="E2" s="80" t="s">
        <v>115</v>
      </c>
      <c r="F2" s="80" t="s">
        <v>116</v>
      </c>
      <c r="G2" s="80" t="s">
        <v>117</v>
      </c>
      <c r="H2" s="80" t="s">
        <v>118</v>
      </c>
    </row>
    <row r="3" spans="1:8" x14ac:dyDescent="0.25">
      <c r="A3" t="s">
        <v>99</v>
      </c>
      <c r="B3">
        <v>10</v>
      </c>
      <c r="C3">
        <v>10</v>
      </c>
      <c r="D3">
        <v>5</v>
      </c>
      <c r="E3">
        <v>3</v>
      </c>
      <c r="F3">
        <v>6</v>
      </c>
      <c r="G3">
        <v>0</v>
      </c>
      <c r="H3">
        <f>SUM(B3:G3)</f>
        <v>34</v>
      </c>
    </row>
    <row r="4" spans="1:8" x14ac:dyDescent="0.25">
      <c r="A4" t="s">
        <v>100</v>
      </c>
      <c r="B4">
        <v>8</v>
      </c>
      <c r="C4">
        <v>2</v>
      </c>
      <c r="D4">
        <v>0</v>
      </c>
      <c r="E4">
        <v>7</v>
      </c>
      <c r="H4">
        <f t="shared" ref="H4:H15" si="0">SUM(B4:G4)</f>
        <v>17</v>
      </c>
    </row>
    <row r="5" spans="1:8" x14ac:dyDescent="0.25">
      <c r="A5" t="s">
        <v>101</v>
      </c>
      <c r="B5">
        <v>5</v>
      </c>
      <c r="C5">
        <v>1</v>
      </c>
      <c r="D5">
        <v>1</v>
      </c>
      <c r="E5">
        <v>2</v>
      </c>
      <c r="H5">
        <f t="shared" si="0"/>
        <v>9</v>
      </c>
    </row>
    <row r="6" spans="1:8" x14ac:dyDescent="0.25">
      <c r="A6" t="s">
        <v>102</v>
      </c>
      <c r="B6">
        <v>2</v>
      </c>
      <c r="C6">
        <v>1</v>
      </c>
      <c r="D6">
        <v>1</v>
      </c>
      <c r="E6">
        <v>2</v>
      </c>
      <c r="F6">
        <v>1</v>
      </c>
      <c r="G6">
        <v>2</v>
      </c>
      <c r="H6">
        <f t="shared" si="0"/>
        <v>9</v>
      </c>
    </row>
    <row r="7" spans="1:8" x14ac:dyDescent="0.25">
      <c r="A7" t="s">
        <v>103</v>
      </c>
      <c r="B7">
        <v>2</v>
      </c>
      <c r="C7">
        <v>1</v>
      </c>
      <c r="D7">
        <v>1</v>
      </c>
      <c r="E7">
        <v>4</v>
      </c>
      <c r="F7">
        <v>0</v>
      </c>
      <c r="G7">
        <v>1</v>
      </c>
      <c r="H7">
        <f t="shared" si="0"/>
        <v>9</v>
      </c>
    </row>
    <row r="8" spans="1:8" x14ac:dyDescent="0.25">
      <c r="A8" t="s">
        <v>104</v>
      </c>
      <c r="H8">
        <f t="shared" si="0"/>
        <v>0</v>
      </c>
    </row>
    <row r="9" spans="1:8" x14ac:dyDescent="0.25">
      <c r="A9" t="s">
        <v>105</v>
      </c>
      <c r="B9">
        <v>0</v>
      </c>
      <c r="C9">
        <v>0</v>
      </c>
      <c r="D9">
        <v>0</v>
      </c>
      <c r="E9">
        <v>1</v>
      </c>
      <c r="F9">
        <v>0</v>
      </c>
      <c r="G9">
        <v>0</v>
      </c>
      <c r="H9">
        <f t="shared" si="0"/>
        <v>1</v>
      </c>
    </row>
    <row r="10" spans="1:8" x14ac:dyDescent="0.25">
      <c r="A10" t="s">
        <v>106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f t="shared" si="0"/>
        <v>0</v>
      </c>
    </row>
    <row r="11" spans="1:8" x14ac:dyDescent="0.25">
      <c r="A11" t="s">
        <v>107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f t="shared" si="0"/>
        <v>0</v>
      </c>
    </row>
    <row r="12" spans="1:8" x14ac:dyDescent="0.25">
      <c r="A12" t="s">
        <v>108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f t="shared" si="0"/>
        <v>0</v>
      </c>
    </row>
    <row r="13" spans="1:8" x14ac:dyDescent="0.25">
      <c r="A13" t="s">
        <v>109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f t="shared" si="0"/>
        <v>0</v>
      </c>
    </row>
    <row r="14" spans="1:8" x14ac:dyDescent="0.25">
      <c r="A14" t="s">
        <v>110</v>
      </c>
      <c r="F14">
        <v>2</v>
      </c>
      <c r="G14">
        <v>1</v>
      </c>
      <c r="H14">
        <f t="shared" si="0"/>
        <v>3</v>
      </c>
    </row>
    <row r="15" spans="1:8" x14ac:dyDescent="0.25">
      <c r="A15" t="s">
        <v>111</v>
      </c>
      <c r="B15">
        <v>3</v>
      </c>
      <c r="C15">
        <v>0</v>
      </c>
      <c r="D15">
        <v>0</v>
      </c>
      <c r="E15">
        <v>0</v>
      </c>
      <c r="F15">
        <v>0</v>
      </c>
      <c r="G15">
        <v>0</v>
      </c>
      <c r="H15">
        <f t="shared" si="0"/>
        <v>3</v>
      </c>
    </row>
    <row r="16" spans="1:8" x14ac:dyDescent="0.25">
      <c r="H16">
        <f>SUM(H3:H15)</f>
        <v>85</v>
      </c>
    </row>
    <row r="17" spans="1:14" x14ac:dyDescent="0.25">
      <c r="A17" t="s">
        <v>147</v>
      </c>
      <c r="B17" t="s">
        <v>8</v>
      </c>
      <c r="C17" t="s">
        <v>100</v>
      </c>
      <c r="D17" t="s">
        <v>6</v>
      </c>
      <c r="E17" t="s">
        <v>5</v>
      </c>
      <c r="F17" t="s">
        <v>4</v>
      </c>
      <c r="G17" t="s">
        <v>9</v>
      </c>
      <c r="H17" t="s">
        <v>11</v>
      </c>
      <c r="I17" t="s">
        <v>144</v>
      </c>
      <c r="J17" t="s">
        <v>145</v>
      </c>
      <c r="K17" t="s">
        <v>146</v>
      </c>
      <c r="L17" t="s">
        <v>97</v>
      </c>
      <c r="M17" t="s">
        <v>95</v>
      </c>
      <c r="N17" t="s">
        <v>13</v>
      </c>
    </row>
    <row r="18" spans="1:14" x14ac:dyDescent="0.25">
      <c r="A18" t="s">
        <v>112</v>
      </c>
      <c r="B18">
        <v>10</v>
      </c>
      <c r="C18">
        <v>8</v>
      </c>
      <c r="D18">
        <v>5</v>
      </c>
      <c r="E18">
        <v>2</v>
      </c>
      <c r="F18">
        <v>2</v>
      </c>
      <c r="N18">
        <v>3</v>
      </c>
    </row>
    <row r="19" spans="1:14" x14ac:dyDescent="0.25">
      <c r="A19" t="s">
        <v>113</v>
      </c>
      <c r="B19">
        <v>10</v>
      </c>
      <c r="C19">
        <v>2</v>
      </c>
      <c r="D19">
        <v>1</v>
      </c>
      <c r="E19">
        <v>1</v>
      </c>
      <c r="F19">
        <v>1</v>
      </c>
    </row>
    <row r="20" spans="1:14" x14ac:dyDescent="0.25">
      <c r="A20" t="s">
        <v>114</v>
      </c>
      <c r="B20">
        <v>5</v>
      </c>
      <c r="C20">
        <v>0</v>
      </c>
      <c r="D20">
        <v>1</v>
      </c>
      <c r="E20">
        <v>1</v>
      </c>
      <c r="F20">
        <v>1</v>
      </c>
    </row>
    <row r="21" spans="1:14" x14ac:dyDescent="0.25">
      <c r="A21" t="s">
        <v>115</v>
      </c>
      <c r="B21">
        <v>3</v>
      </c>
      <c r="C21">
        <v>7</v>
      </c>
      <c r="D21">
        <v>2</v>
      </c>
      <c r="E21">
        <v>2</v>
      </c>
      <c r="F21">
        <v>2</v>
      </c>
      <c r="H21">
        <v>1</v>
      </c>
    </row>
    <row r="22" spans="1:14" x14ac:dyDescent="0.25">
      <c r="A22" t="s">
        <v>116</v>
      </c>
      <c r="B22">
        <v>6</v>
      </c>
      <c r="C22">
        <v>0</v>
      </c>
      <c r="D22">
        <v>0</v>
      </c>
      <c r="E22">
        <v>1</v>
      </c>
      <c r="F22">
        <v>0</v>
      </c>
      <c r="M22">
        <v>2</v>
      </c>
    </row>
    <row r="23" spans="1:14" x14ac:dyDescent="0.25">
      <c r="A23" t="s">
        <v>117</v>
      </c>
      <c r="B23">
        <v>0</v>
      </c>
      <c r="C23">
        <v>0</v>
      </c>
      <c r="D23">
        <v>0</v>
      </c>
      <c r="E23">
        <v>2</v>
      </c>
      <c r="F23">
        <v>1</v>
      </c>
      <c r="M23">
        <v>1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tabSelected="1" workbookViewId="0">
      <selection activeCell="H7" sqref="H7"/>
    </sheetView>
  </sheetViews>
  <sheetFormatPr baseColWidth="10" defaultRowHeight="15" x14ac:dyDescent="0.25"/>
  <cols>
    <col min="1" max="1" width="5.28515625" customWidth="1"/>
    <col min="2" max="2" width="35" customWidth="1"/>
    <col min="6" max="6" width="6.28515625" customWidth="1"/>
    <col min="7" max="7" width="35.7109375" customWidth="1"/>
  </cols>
  <sheetData>
    <row r="1" spans="1:8" x14ac:dyDescent="0.25">
      <c r="A1" s="95"/>
      <c r="B1" s="95" t="s">
        <v>149</v>
      </c>
      <c r="C1" s="95" t="s">
        <v>150</v>
      </c>
      <c r="G1" s="95" t="s">
        <v>149</v>
      </c>
      <c r="H1" s="95" t="s">
        <v>150</v>
      </c>
    </row>
    <row r="2" spans="1:8" x14ac:dyDescent="0.25">
      <c r="A2" s="95">
        <v>1</v>
      </c>
      <c r="B2" s="24" t="s">
        <v>20</v>
      </c>
      <c r="C2" s="123">
        <v>4.1500000000000004</v>
      </c>
      <c r="E2" s="127"/>
      <c r="F2" s="96">
        <v>1</v>
      </c>
      <c r="G2" s="87" t="s">
        <v>49</v>
      </c>
      <c r="H2" s="124">
        <v>4.43</v>
      </c>
    </row>
    <row r="3" spans="1:8" x14ac:dyDescent="0.25">
      <c r="A3" s="95">
        <v>2</v>
      </c>
      <c r="B3" s="87" t="s">
        <v>49</v>
      </c>
      <c r="C3" s="124">
        <v>4.43</v>
      </c>
      <c r="E3" s="127"/>
      <c r="F3" s="96">
        <v>2</v>
      </c>
      <c r="G3" s="87" t="s">
        <v>67</v>
      </c>
      <c r="H3" s="124">
        <v>4.41</v>
      </c>
    </row>
    <row r="4" spans="1:8" x14ac:dyDescent="0.25">
      <c r="A4" s="95">
        <v>3</v>
      </c>
      <c r="B4" s="87" t="s">
        <v>67</v>
      </c>
      <c r="C4" s="124">
        <v>4.41</v>
      </c>
      <c r="E4" s="127"/>
      <c r="F4" s="96">
        <v>3</v>
      </c>
      <c r="G4" s="133" t="s">
        <v>42</v>
      </c>
      <c r="H4" s="123">
        <v>4.33</v>
      </c>
    </row>
    <row r="5" spans="1:8" x14ac:dyDescent="0.25">
      <c r="A5" s="95">
        <v>4</v>
      </c>
      <c r="B5" s="133" t="s">
        <v>42</v>
      </c>
      <c r="C5" s="123">
        <v>4.33</v>
      </c>
      <c r="E5" s="128"/>
      <c r="F5" s="96">
        <v>4</v>
      </c>
      <c r="G5" s="87" t="s">
        <v>43</v>
      </c>
      <c r="H5" s="123">
        <v>4.32</v>
      </c>
    </row>
    <row r="6" spans="1:8" x14ac:dyDescent="0.25">
      <c r="A6" s="95">
        <v>5</v>
      </c>
      <c r="B6" s="87" t="s">
        <v>43</v>
      </c>
      <c r="C6" s="123">
        <v>4.32</v>
      </c>
      <c r="E6" s="128"/>
      <c r="F6" s="96">
        <v>5</v>
      </c>
      <c r="G6" s="56" t="s">
        <v>46</v>
      </c>
      <c r="H6" s="124">
        <v>4.2</v>
      </c>
    </row>
    <row r="7" spans="1:8" x14ac:dyDescent="0.25">
      <c r="A7" s="95">
        <v>6</v>
      </c>
      <c r="B7" s="56" t="s">
        <v>46</v>
      </c>
      <c r="C7" s="124">
        <v>4.2</v>
      </c>
      <c r="E7" s="128"/>
      <c r="F7" s="96">
        <v>6</v>
      </c>
      <c r="G7" s="56" t="s">
        <v>48</v>
      </c>
      <c r="H7" s="124">
        <v>4.2</v>
      </c>
    </row>
    <row r="8" spans="1:8" x14ac:dyDescent="0.25">
      <c r="A8" s="95">
        <v>7</v>
      </c>
      <c r="B8" s="56" t="s">
        <v>48</v>
      </c>
      <c r="C8" s="124">
        <v>4.2</v>
      </c>
      <c r="E8" s="128"/>
      <c r="F8" s="96">
        <v>7</v>
      </c>
      <c r="G8" s="134" t="s">
        <v>91</v>
      </c>
      <c r="H8" s="124">
        <v>4.18</v>
      </c>
    </row>
    <row r="9" spans="1:8" x14ac:dyDescent="0.25">
      <c r="A9" s="95">
        <v>8</v>
      </c>
      <c r="B9" s="134" t="s">
        <v>91</v>
      </c>
      <c r="C9" s="124">
        <v>4.18</v>
      </c>
      <c r="E9" s="128"/>
      <c r="F9" s="96">
        <v>8</v>
      </c>
      <c r="G9" s="130" t="s">
        <v>60</v>
      </c>
      <c r="H9" s="123">
        <v>4.17</v>
      </c>
    </row>
    <row r="10" spans="1:8" x14ac:dyDescent="0.25">
      <c r="A10" s="95">
        <v>9</v>
      </c>
      <c r="B10" s="130" t="s">
        <v>60</v>
      </c>
      <c r="C10" s="123">
        <v>4.17</v>
      </c>
      <c r="E10" s="128"/>
      <c r="F10" s="96">
        <v>9</v>
      </c>
      <c r="G10" s="56" t="s">
        <v>68</v>
      </c>
      <c r="H10" s="126">
        <v>4.16</v>
      </c>
    </row>
    <row r="11" spans="1:8" x14ac:dyDescent="0.25">
      <c r="A11" s="95">
        <v>10</v>
      </c>
      <c r="B11" s="56" t="s">
        <v>68</v>
      </c>
      <c r="C11" s="126">
        <v>4.16</v>
      </c>
      <c r="E11" s="128"/>
      <c r="F11" s="96">
        <v>10</v>
      </c>
      <c r="G11" s="24" t="s">
        <v>20</v>
      </c>
      <c r="H11" s="123">
        <v>4.1500000000000004</v>
      </c>
    </row>
    <row r="12" spans="1:8" x14ac:dyDescent="0.25">
      <c r="A12" s="95">
        <v>11</v>
      </c>
      <c r="B12" s="56" t="s">
        <v>70</v>
      </c>
      <c r="C12" s="126">
        <v>4.13</v>
      </c>
      <c r="E12" s="129"/>
      <c r="F12" s="96">
        <v>11</v>
      </c>
      <c r="G12" s="56" t="s">
        <v>70</v>
      </c>
      <c r="H12" s="126">
        <v>4.13</v>
      </c>
    </row>
    <row r="13" spans="1:8" x14ac:dyDescent="0.25">
      <c r="A13" s="95">
        <v>12</v>
      </c>
      <c r="B13" s="56" t="s">
        <v>55</v>
      </c>
      <c r="C13" s="126">
        <v>4.0999999999999996</v>
      </c>
      <c r="E13" s="129"/>
      <c r="F13" s="96">
        <v>12</v>
      </c>
      <c r="G13" s="56" t="s">
        <v>55</v>
      </c>
      <c r="H13" s="126">
        <v>4.0999999999999996</v>
      </c>
    </row>
    <row r="14" spans="1:8" x14ac:dyDescent="0.25">
      <c r="A14" s="95">
        <v>13</v>
      </c>
      <c r="B14" s="56" t="s">
        <v>57</v>
      </c>
      <c r="C14" s="126">
        <v>4.0999999999999996</v>
      </c>
      <c r="E14" s="129"/>
      <c r="F14" s="96">
        <v>13</v>
      </c>
      <c r="G14" s="56" t="s">
        <v>57</v>
      </c>
      <c r="H14" s="126">
        <v>4.0999999999999996</v>
      </c>
    </row>
    <row r="15" spans="1:8" x14ac:dyDescent="0.25">
      <c r="A15" s="95">
        <v>14</v>
      </c>
      <c r="B15" s="56" t="s">
        <v>54</v>
      </c>
      <c r="C15" s="126">
        <v>4.04</v>
      </c>
      <c r="E15" s="129"/>
      <c r="F15" s="96">
        <v>14</v>
      </c>
      <c r="G15" s="56" t="s">
        <v>54</v>
      </c>
      <c r="H15" s="126">
        <v>4.04</v>
      </c>
    </row>
    <row r="16" spans="1:8" x14ac:dyDescent="0.25">
      <c r="A16" s="95"/>
      <c r="B16" s="56" t="s">
        <v>51</v>
      </c>
      <c r="C16" s="125">
        <v>4.03</v>
      </c>
      <c r="E16" s="129"/>
      <c r="F16" s="96">
        <v>15</v>
      </c>
      <c r="G16" s="56" t="s">
        <v>51</v>
      </c>
      <c r="H16" s="125">
        <v>4.03</v>
      </c>
    </row>
    <row r="17" spans="1:8" x14ac:dyDescent="0.25">
      <c r="A17" s="95">
        <v>15</v>
      </c>
      <c r="B17" s="130" t="s">
        <v>94</v>
      </c>
      <c r="C17" s="137">
        <v>4.03</v>
      </c>
      <c r="E17" s="129"/>
      <c r="F17" s="96">
        <v>16</v>
      </c>
      <c r="G17" s="130" t="s">
        <v>94</v>
      </c>
      <c r="H17" s="137">
        <v>4.03</v>
      </c>
    </row>
    <row r="18" spans="1:8" x14ac:dyDescent="0.25">
      <c r="A18" s="95">
        <v>16</v>
      </c>
      <c r="B18" s="75" t="s">
        <v>50</v>
      </c>
      <c r="C18" s="125">
        <v>3.99</v>
      </c>
      <c r="E18" s="129"/>
      <c r="F18" s="96">
        <v>17</v>
      </c>
      <c r="G18" s="75" t="s">
        <v>50</v>
      </c>
      <c r="H18" s="125">
        <v>3.99</v>
      </c>
    </row>
    <row r="19" spans="1:8" x14ac:dyDescent="0.25">
      <c r="A19" s="95">
        <v>17</v>
      </c>
      <c r="B19" s="130" t="s">
        <v>93</v>
      </c>
      <c r="C19" s="137">
        <v>3.99</v>
      </c>
      <c r="E19" s="129"/>
      <c r="F19" s="96">
        <v>18</v>
      </c>
      <c r="G19" s="130" t="s">
        <v>93</v>
      </c>
      <c r="H19" s="137">
        <v>3.99</v>
      </c>
    </row>
    <row r="20" spans="1:8" x14ac:dyDescent="0.25">
      <c r="A20" s="95">
        <v>18</v>
      </c>
      <c r="B20" s="41" t="s">
        <v>37</v>
      </c>
      <c r="C20" s="126">
        <v>3.97</v>
      </c>
      <c r="E20" s="129"/>
      <c r="F20" s="96">
        <v>19</v>
      </c>
      <c r="G20" s="41" t="s">
        <v>37</v>
      </c>
      <c r="H20" s="126">
        <v>3.97</v>
      </c>
    </row>
    <row r="21" spans="1:8" x14ac:dyDescent="0.25">
      <c r="A21" s="95">
        <v>19</v>
      </c>
      <c r="B21" s="56" t="s">
        <v>76</v>
      </c>
      <c r="C21" s="125">
        <v>3.97</v>
      </c>
      <c r="E21" s="129"/>
      <c r="F21" s="96">
        <v>20</v>
      </c>
      <c r="G21" s="56" t="s">
        <v>76</v>
      </c>
      <c r="H21" s="125">
        <v>3.97</v>
      </c>
    </row>
    <row r="22" spans="1:8" x14ac:dyDescent="0.25">
      <c r="A22" s="95">
        <v>20</v>
      </c>
      <c r="B22" s="130" t="s">
        <v>82</v>
      </c>
      <c r="C22" s="137">
        <v>3.95</v>
      </c>
      <c r="E22" s="129"/>
      <c r="F22" s="96">
        <v>21</v>
      </c>
      <c r="G22" s="130" t="s">
        <v>82</v>
      </c>
      <c r="H22" s="137">
        <v>3.95</v>
      </c>
    </row>
    <row r="23" spans="1:8" x14ac:dyDescent="0.25">
      <c r="A23" s="95">
        <v>21</v>
      </c>
      <c r="B23" s="49" t="s">
        <v>32</v>
      </c>
      <c r="C23" s="126">
        <v>3.94</v>
      </c>
      <c r="E23" s="129"/>
      <c r="F23" s="96">
        <v>22</v>
      </c>
      <c r="G23" s="49" t="s">
        <v>32</v>
      </c>
      <c r="H23" s="126">
        <v>3.94</v>
      </c>
    </row>
    <row r="24" spans="1:8" x14ac:dyDescent="0.25">
      <c r="A24" s="95">
        <v>22</v>
      </c>
      <c r="B24" s="87" t="s">
        <v>61</v>
      </c>
      <c r="C24" s="124">
        <v>3.94</v>
      </c>
      <c r="E24" s="129"/>
      <c r="F24" s="96">
        <v>23</v>
      </c>
      <c r="G24" s="87" t="s">
        <v>61</v>
      </c>
      <c r="H24" s="124">
        <v>3.94</v>
      </c>
    </row>
    <row r="25" spans="1:8" x14ac:dyDescent="0.25">
      <c r="A25" s="95">
        <v>23</v>
      </c>
      <c r="B25" s="40" t="s">
        <v>36</v>
      </c>
      <c r="C25" s="136">
        <v>3.93</v>
      </c>
      <c r="F25" s="96">
        <v>24</v>
      </c>
      <c r="G25" s="40" t="s">
        <v>36</v>
      </c>
      <c r="H25" s="136">
        <v>3.93</v>
      </c>
    </row>
    <row r="26" spans="1:8" x14ac:dyDescent="0.25">
      <c r="A26" s="95">
        <v>24</v>
      </c>
      <c r="B26" s="56" t="s">
        <v>87</v>
      </c>
      <c r="C26" s="124">
        <v>3.92</v>
      </c>
      <c r="F26" s="96">
        <v>25</v>
      </c>
      <c r="G26" s="56" t="s">
        <v>87</v>
      </c>
      <c r="H26" s="124">
        <v>3.92</v>
      </c>
    </row>
    <row r="27" spans="1:8" x14ac:dyDescent="0.25">
      <c r="A27" s="95">
        <v>25</v>
      </c>
      <c r="B27" s="41" t="s">
        <v>31</v>
      </c>
      <c r="C27" s="136">
        <v>3.91</v>
      </c>
      <c r="F27" s="96">
        <v>26</v>
      </c>
      <c r="G27" s="41" t="s">
        <v>31</v>
      </c>
      <c r="H27" s="136">
        <v>3.91</v>
      </c>
    </row>
    <row r="28" spans="1:8" x14ac:dyDescent="0.25">
      <c r="A28" s="95">
        <v>26</v>
      </c>
      <c r="B28" s="56" t="s">
        <v>71</v>
      </c>
      <c r="C28" s="136">
        <v>3.91</v>
      </c>
      <c r="F28" s="96">
        <v>27</v>
      </c>
      <c r="G28" s="56" t="s">
        <v>71</v>
      </c>
      <c r="H28" s="136">
        <v>3.91</v>
      </c>
    </row>
    <row r="29" spans="1:8" x14ac:dyDescent="0.25">
      <c r="A29" s="95">
        <v>27</v>
      </c>
      <c r="B29" s="56" t="s">
        <v>44</v>
      </c>
      <c r="C29" s="123">
        <v>3.89</v>
      </c>
      <c r="F29" s="96">
        <v>28</v>
      </c>
      <c r="G29" s="56" t="s">
        <v>44</v>
      </c>
      <c r="H29" s="123">
        <v>3.89</v>
      </c>
    </row>
    <row r="30" spans="1:8" x14ac:dyDescent="0.25">
      <c r="A30" s="95">
        <v>28</v>
      </c>
      <c r="B30" s="41" t="s">
        <v>26</v>
      </c>
      <c r="C30" s="124">
        <v>3.88</v>
      </c>
      <c r="F30" s="96">
        <v>29</v>
      </c>
      <c r="G30" s="41" t="s">
        <v>26</v>
      </c>
      <c r="H30" s="124">
        <v>3.88</v>
      </c>
    </row>
    <row r="31" spans="1:8" x14ac:dyDescent="0.25">
      <c r="A31" s="95">
        <v>29</v>
      </c>
      <c r="B31" s="56" t="s">
        <v>66</v>
      </c>
      <c r="C31" s="124">
        <v>3.88</v>
      </c>
      <c r="F31" s="96">
        <v>30</v>
      </c>
      <c r="G31" s="56" t="s">
        <v>66</v>
      </c>
      <c r="H31" s="124">
        <v>3.88</v>
      </c>
    </row>
    <row r="32" spans="1:8" x14ac:dyDescent="0.25">
      <c r="A32" s="95">
        <v>30</v>
      </c>
      <c r="B32" s="130" t="s">
        <v>59</v>
      </c>
      <c r="C32" s="123">
        <v>3.87</v>
      </c>
      <c r="F32" s="96">
        <v>31</v>
      </c>
      <c r="G32" s="130" t="s">
        <v>59</v>
      </c>
      <c r="H32" s="123">
        <v>3.87</v>
      </c>
    </row>
    <row r="33" spans="1:8" x14ac:dyDescent="0.25">
      <c r="A33" s="95">
        <v>31</v>
      </c>
      <c r="B33" s="56" t="s">
        <v>63</v>
      </c>
      <c r="C33" s="125">
        <v>3.86</v>
      </c>
      <c r="F33" s="96">
        <v>32</v>
      </c>
      <c r="G33" s="56" t="s">
        <v>63</v>
      </c>
      <c r="H33" s="125">
        <v>3.86</v>
      </c>
    </row>
    <row r="34" spans="1:8" x14ac:dyDescent="0.25">
      <c r="A34" s="95">
        <v>32</v>
      </c>
      <c r="B34" s="56" t="s">
        <v>65</v>
      </c>
      <c r="C34" s="125">
        <v>3.86</v>
      </c>
      <c r="F34" s="96">
        <v>33</v>
      </c>
      <c r="G34" s="56" t="s">
        <v>65</v>
      </c>
      <c r="H34" s="125">
        <v>3.86</v>
      </c>
    </row>
    <row r="35" spans="1:8" x14ac:dyDescent="0.25">
      <c r="A35" s="95">
        <v>33</v>
      </c>
      <c r="B35" s="130" t="s">
        <v>84</v>
      </c>
      <c r="C35" s="137">
        <v>3.86</v>
      </c>
      <c r="F35" s="96">
        <v>34</v>
      </c>
      <c r="G35" s="130" t="s">
        <v>84</v>
      </c>
      <c r="H35" s="137">
        <v>3.86</v>
      </c>
    </row>
    <row r="36" spans="1:8" x14ac:dyDescent="0.25">
      <c r="A36" s="95">
        <v>34</v>
      </c>
      <c r="B36" s="49" t="s">
        <v>38</v>
      </c>
      <c r="C36" s="126">
        <v>3.85</v>
      </c>
      <c r="F36" s="96">
        <v>35</v>
      </c>
      <c r="G36" s="49" t="s">
        <v>38</v>
      </c>
      <c r="H36" s="126">
        <v>3.85</v>
      </c>
    </row>
    <row r="37" spans="1:8" x14ac:dyDescent="0.25">
      <c r="A37" s="95">
        <v>35</v>
      </c>
      <c r="B37" s="56" t="s">
        <v>90</v>
      </c>
      <c r="C37" s="125">
        <v>3.85</v>
      </c>
      <c r="F37" s="96">
        <v>36</v>
      </c>
      <c r="G37" s="56" t="s">
        <v>90</v>
      </c>
      <c r="H37" s="125">
        <v>3.85</v>
      </c>
    </row>
    <row r="38" spans="1:8" x14ac:dyDescent="0.25">
      <c r="A38" s="95">
        <v>36</v>
      </c>
      <c r="B38" s="56" t="s">
        <v>75</v>
      </c>
      <c r="C38" s="125">
        <v>3.84</v>
      </c>
      <c r="F38" s="96">
        <v>37</v>
      </c>
      <c r="G38" s="56" t="s">
        <v>75</v>
      </c>
      <c r="H38" s="125">
        <v>3.84</v>
      </c>
    </row>
    <row r="39" spans="1:8" x14ac:dyDescent="0.25">
      <c r="A39" s="95">
        <v>37</v>
      </c>
      <c r="B39" s="41" t="s">
        <v>29</v>
      </c>
      <c r="C39" s="125">
        <v>3.83</v>
      </c>
      <c r="F39" s="96">
        <v>38</v>
      </c>
      <c r="G39" s="41" t="s">
        <v>29</v>
      </c>
      <c r="H39" s="125">
        <v>3.83</v>
      </c>
    </row>
    <row r="40" spans="1:8" x14ac:dyDescent="0.25">
      <c r="A40" s="95">
        <v>38</v>
      </c>
      <c r="B40" s="87" t="s">
        <v>47</v>
      </c>
      <c r="C40" s="124">
        <v>3.83</v>
      </c>
      <c r="F40" s="96">
        <v>39</v>
      </c>
      <c r="G40" s="87" t="s">
        <v>47</v>
      </c>
      <c r="H40" s="124">
        <v>3.83</v>
      </c>
    </row>
    <row r="41" spans="1:8" x14ac:dyDescent="0.25">
      <c r="A41" s="95">
        <v>39</v>
      </c>
      <c r="B41" s="87" t="s">
        <v>77</v>
      </c>
      <c r="C41" s="124">
        <v>3.83</v>
      </c>
      <c r="F41" s="96">
        <v>40</v>
      </c>
      <c r="G41" s="87" t="s">
        <v>77</v>
      </c>
      <c r="H41" s="124">
        <v>3.83</v>
      </c>
    </row>
    <row r="42" spans="1:8" x14ac:dyDescent="0.25">
      <c r="A42" s="95">
        <v>40</v>
      </c>
      <c r="B42" s="56" t="s">
        <v>45</v>
      </c>
      <c r="C42" s="124">
        <v>3.81</v>
      </c>
      <c r="F42" s="96">
        <v>41</v>
      </c>
      <c r="G42" s="56" t="s">
        <v>45</v>
      </c>
      <c r="H42" s="124">
        <v>3.81</v>
      </c>
    </row>
    <row r="43" spans="1:8" x14ac:dyDescent="0.25">
      <c r="A43" s="95">
        <v>41</v>
      </c>
      <c r="B43" s="56" t="s">
        <v>64</v>
      </c>
      <c r="C43" s="124">
        <v>3.8</v>
      </c>
      <c r="F43" s="96">
        <v>42</v>
      </c>
      <c r="G43" s="56" t="s">
        <v>64</v>
      </c>
      <c r="H43" s="124">
        <v>3.8</v>
      </c>
    </row>
    <row r="44" spans="1:8" x14ac:dyDescent="0.25">
      <c r="A44" s="95">
        <v>42</v>
      </c>
      <c r="B44" s="130" t="s">
        <v>72</v>
      </c>
      <c r="C44" s="123">
        <v>3.8</v>
      </c>
      <c r="F44" s="96">
        <v>43</v>
      </c>
      <c r="G44" s="130" t="s">
        <v>72</v>
      </c>
      <c r="H44" s="123">
        <v>3.8</v>
      </c>
    </row>
    <row r="45" spans="1:8" x14ac:dyDescent="0.25">
      <c r="A45" s="95">
        <v>43</v>
      </c>
      <c r="B45" s="40" t="s">
        <v>25</v>
      </c>
      <c r="C45" s="124">
        <v>3.75</v>
      </c>
      <c r="F45" s="96">
        <v>44</v>
      </c>
      <c r="G45" s="40" t="s">
        <v>25</v>
      </c>
      <c r="H45" s="124">
        <v>3.75</v>
      </c>
    </row>
    <row r="46" spans="1:8" x14ac:dyDescent="0.25">
      <c r="A46" s="95">
        <v>44</v>
      </c>
      <c r="B46" s="56" t="s">
        <v>53</v>
      </c>
      <c r="C46" s="136">
        <v>3.74</v>
      </c>
      <c r="F46" s="96">
        <v>45</v>
      </c>
      <c r="G46" s="56" t="s">
        <v>53</v>
      </c>
      <c r="H46" s="136">
        <v>3.74</v>
      </c>
    </row>
    <row r="47" spans="1:8" x14ac:dyDescent="0.25">
      <c r="A47" s="95">
        <v>45</v>
      </c>
      <c r="B47" s="56" t="s">
        <v>56</v>
      </c>
      <c r="C47" s="136">
        <v>3.74</v>
      </c>
      <c r="F47" s="96">
        <v>46</v>
      </c>
      <c r="G47" s="56" t="s">
        <v>56</v>
      </c>
      <c r="H47" s="136">
        <v>3.74</v>
      </c>
    </row>
    <row r="48" spans="1:8" x14ac:dyDescent="0.25">
      <c r="A48" s="95">
        <v>46</v>
      </c>
      <c r="B48" s="56" t="s">
        <v>62</v>
      </c>
      <c r="C48" s="125">
        <v>3.74</v>
      </c>
      <c r="F48" s="96">
        <v>47</v>
      </c>
      <c r="G48" s="56" t="s">
        <v>62</v>
      </c>
      <c r="H48" s="125">
        <v>3.74</v>
      </c>
    </row>
    <row r="49" spans="1:8" x14ac:dyDescent="0.25">
      <c r="A49" s="95">
        <v>47</v>
      </c>
      <c r="B49" s="56" t="s">
        <v>86</v>
      </c>
      <c r="C49" s="125">
        <v>3.73</v>
      </c>
      <c r="F49" s="96">
        <v>48</v>
      </c>
      <c r="G49" s="56" t="s">
        <v>86</v>
      </c>
      <c r="H49" s="125">
        <v>3.73</v>
      </c>
    </row>
    <row r="50" spans="1:8" x14ac:dyDescent="0.25">
      <c r="A50" s="95">
        <v>48</v>
      </c>
      <c r="B50" s="75" t="s">
        <v>80</v>
      </c>
      <c r="C50" s="125">
        <v>3.72</v>
      </c>
      <c r="F50" s="96">
        <v>49</v>
      </c>
      <c r="G50" s="75" t="s">
        <v>80</v>
      </c>
      <c r="H50" s="125">
        <v>3.72</v>
      </c>
    </row>
    <row r="51" spans="1:8" x14ac:dyDescent="0.25">
      <c r="A51" s="95">
        <v>49</v>
      </c>
      <c r="B51" s="56" t="s">
        <v>74</v>
      </c>
      <c r="C51" s="137">
        <v>3.71</v>
      </c>
      <c r="F51" s="96">
        <v>50</v>
      </c>
      <c r="G51" s="56" t="s">
        <v>74</v>
      </c>
      <c r="H51" s="137">
        <v>3.71</v>
      </c>
    </row>
    <row r="52" spans="1:8" x14ac:dyDescent="0.25">
      <c r="A52" s="95">
        <v>50</v>
      </c>
      <c r="B52" s="41" t="s">
        <v>24</v>
      </c>
      <c r="C52" s="125">
        <v>3.69</v>
      </c>
      <c r="F52" s="96">
        <v>51</v>
      </c>
      <c r="G52" s="41" t="s">
        <v>24</v>
      </c>
      <c r="H52" s="125">
        <v>3.69</v>
      </c>
    </row>
    <row r="53" spans="1:8" x14ac:dyDescent="0.25">
      <c r="A53" s="95">
        <v>51</v>
      </c>
      <c r="B53" s="87" t="s">
        <v>78</v>
      </c>
      <c r="C53" s="124">
        <v>3.68</v>
      </c>
      <c r="F53" s="96">
        <v>52</v>
      </c>
      <c r="G53" s="87" t="s">
        <v>78</v>
      </c>
      <c r="H53" s="124">
        <v>3.68</v>
      </c>
    </row>
    <row r="54" spans="1:8" x14ac:dyDescent="0.25">
      <c r="A54" s="95">
        <v>52</v>
      </c>
      <c r="B54" s="131" t="s">
        <v>40</v>
      </c>
      <c r="C54" s="136">
        <v>3.66</v>
      </c>
      <c r="F54" s="96">
        <v>53</v>
      </c>
      <c r="G54" s="131" t="s">
        <v>40</v>
      </c>
      <c r="H54" s="136">
        <v>3.66</v>
      </c>
    </row>
    <row r="55" spans="1:8" x14ac:dyDescent="0.25">
      <c r="A55" s="95">
        <v>53</v>
      </c>
      <c r="B55" s="56" t="s">
        <v>88</v>
      </c>
      <c r="C55" s="124">
        <v>3.65</v>
      </c>
      <c r="F55" s="96">
        <v>54</v>
      </c>
      <c r="G55" s="56" t="s">
        <v>88</v>
      </c>
      <c r="H55" s="124">
        <v>3.65</v>
      </c>
    </row>
    <row r="56" spans="1:8" x14ac:dyDescent="0.25">
      <c r="A56" s="95">
        <v>54</v>
      </c>
      <c r="B56" s="56" t="s">
        <v>52</v>
      </c>
      <c r="C56" s="136">
        <v>3.58</v>
      </c>
      <c r="F56" s="96">
        <v>55</v>
      </c>
      <c r="G56" s="56" t="s">
        <v>52</v>
      </c>
      <c r="H56" s="136">
        <v>3.58</v>
      </c>
    </row>
    <row r="57" spans="1:8" x14ac:dyDescent="0.25">
      <c r="A57" s="95">
        <v>55</v>
      </c>
      <c r="B57" s="130" t="s">
        <v>85</v>
      </c>
      <c r="C57" s="124">
        <v>3.44</v>
      </c>
      <c r="F57" s="96">
        <v>56</v>
      </c>
      <c r="G57" s="130" t="s">
        <v>85</v>
      </c>
      <c r="H57" s="124">
        <v>3.44</v>
      </c>
    </row>
    <row r="58" spans="1:8" x14ac:dyDescent="0.25">
      <c r="A58" s="95">
        <v>56</v>
      </c>
      <c r="B58" s="130" t="s">
        <v>92</v>
      </c>
      <c r="C58" s="123">
        <v>3.39</v>
      </c>
      <c r="F58" s="96">
        <v>57</v>
      </c>
      <c r="G58" s="130" t="s">
        <v>92</v>
      </c>
      <c r="H58" s="123">
        <v>3.39</v>
      </c>
    </row>
    <row r="59" spans="1:8" x14ac:dyDescent="0.25">
      <c r="A59" s="95">
        <v>57</v>
      </c>
      <c r="B59" s="40" t="s">
        <v>23</v>
      </c>
      <c r="C59" s="124">
        <v>3.31</v>
      </c>
      <c r="F59" s="96">
        <v>58</v>
      </c>
      <c r="G59" s="40" t="s">
        <v>23</v>
      </c>
      <c r="H59" s="124">
        <v>3.31</v>
      </c>
    </row>
    <row r="60" spans="1:8" x14ac:dyDescent="0.25">
      <c r="A60" s="95">
        <v>58</v>
      </c>
      <c r="B60" s="40" t="s">
        <v>30</v>
      </c>
      <c r="C60" s="136">
        <v>3.31</v>
      </c>
      <c r="F60" s="96">
        <v>59</v>
      </c>
      <c r="G60" s="40" t="s">
        <v>30</v>
      </c>
      <c r="H60" s="136">
        <v>3.31</v>
      </c>
    </row>
    <row r="61" spans="1:8" x14ac:dyDescent="0.25">
      <c r="A61" s="95">
        <v>59</v>
      </c>
      <c r="B61" s="40" t="s">
        <v>34</v>
      </c>
      <c r="C61" s="136">
        <v>3.24</v>
      </c>
      <c r="F61" s="96">
        <v>60</v>
      </c>
      <c r="G61" s="40" t="s">
        <v>34</v>
      </c>
      <c r="H61" s="136">
        <v>3.24</v>
      </c>
    </row>
    <row r="62" spans="1:8" x14ac:dyDescent="0.25">
      <c r="A62" s="95">
        <v>60</v>
      </c>
      <c r="B62" s="41" t="s">
        <v>39</v>
      </c>
      <c r="C62" s="126">
        <v>3.23</v>
      </c>
      <c r="F62" s="96">
        <v>61</v>
      </c>
      <c r="G62" s="41" t="s">
        <v>39</v>
      </c>
      <c r="H62" s="126">
        <v>3.23</v>
      </c>
    </row>
    <row r="63" spans="1:8" x14ac:dyDescent="0.25">
      <c r="A63" s="95">
        <v>61</v>
      </c>
      <c r="B63" s="132" t="s">
        <v>33</v>
      </c>
      <c r="C63" s="136">
        <v>3.14</v>
      </c>
      <c r="F63" s="96">
        <v>62</v>
      </c>
      <c r="G63" s="132" t="s">
        <v>33</v>
      </c>
      <c r="H63" s="136">
        <v>3.14</v>
      </c>
    </row>
    <row r="64" spans="1:8" x14ac:dyDescent="0.25">
      <c r="A64" s="95">
        <v>62</v>
      </c>
      <c r="B64" s="135" t="s">
        <v>35</v>
      </c>
      <c r="C64" s="136">
        <v>2.97</v>
      </c>
      <c r="F64" s="96">
        <v>63</v>
      </c>
      <c r="G64" s="135" t="s">
        <v>35</v>
      </c>
      <c r="H64" s="136">
        <v>2.97</v>
      </c>
    </row>
    <row r="65" spans="1:8" x14ac:dyDescent="0.25">
      <c r="A65" s="95">
        <v>63</v>
      </c>
      <c r="B65" s="131" t="s">
        <v>28</v>
      </c>
      <c r="C65" s="124">
        <v>2.84</v>
      </c>
      <c r="F65" s="96">
        <v>64</v>
      </c>
      <c r="G65" s="131" t="s">
        <v>28</v>
      </c>
      <c r="H65" s="124">
        <v>2.84</v>
      </c>
    </row>
    <row r="66" spans="1:8" x14ac:dyDescent="0.25">
      <c r="A66" s="95">
        <v>64</v>
      </c>
      <c r="B66" s="132" t="s">
        <v>157</v>
      </c>
      <c r="C66" s="136">
        <v>2.76</v>
      </c>
      <c r="F66" s="96">
        <v>65</v>
      </c>
      <c r="G66" s="132" t="s">
        <v>157</v>
      </c>
      <c r="H66" s="136">
        <v>2.76</v>
      </c>
    </row>
    <row r="67" spans="1:8" x14ac:dyDescent="0.25">
      <c r="A67" s="95">
        <v>65</v>
      </c>
      <c r="B67" s="56" t="s">
        <v>79</v>
      </c>
      <c r="C67" s="124">
        <v>2.73</v>
      </c>
      <c r="F67" s="96">
        <v>66</v>
      </c>
      <c r="G67" s="56" t="s">
        <v>79</v>
      </c>
      <c r="H67" s="124">
        <v>2.73</v>
      </c>
    </row>
    <row r="68" spans="1:8" x14ac:dyDescent="0.25">
      <c r="A68" s="95">
        <v>66</v>
      </c>
      <c r="B68" s="130" t="s">
        <v>83</v>
      </c>
      <c r="C68" s="123">
        <v>2.6</v>
      </c>
      <c r="F68" s="96">
        <v>67</v>
      </c>
      <c r="G68" s="130" t="s">
        <v>83</v>
      </c>
      <c r="H68" s="123">
        <v>2.6</v>
      </c>
    </row>
    <row r="69" spans="1:8" x14ac:dyDescent="0.25">
      <c r="A69" s="95">
        <v>67</v>
      </c>
      <c r="B69" s="40" t="s">
        <v>21</v>
      </c>
      <c r="C69" s="123">
        <v>2.4300000000000002</v>
      </c>
      <c r="F69" s="96">
        <v>68</v>
      </c>
      <c r="G69" s="40" t="s">
        <v>21</v>
      </c>
      <c r="H69" s="123">
        <v>2.4300000000000002</v>
      </c>
    </row>
    <row r="70" spans="1:8" x14ac:dyDescent="0.25">
      <c r="A70" s="95">
        <v>68</v>
      </c>
      <c r="B70" s="56" t="s">
        <v>69</v>
      </c>
      <c r="C70" s="136">
        <v>2.37</v>
      </c>
      <c r="F70" s="96">
        <v>69</v>
      </c>
      <c r="G70" s="56" t="s">
        <v>69</v>
      </c>
      <c r="H70" s="136">
        <v>2.37</v>
      </c>
    </row>
    <row r="71" spans="1:8" x14ac:dyDescent="0.25">
      <c r="A71" s="95">
        <v>69</v>
      </c>
      <c r="B71" s="49" t="s">
        <v>27</v>
      </c>
      <c r="C71" s="124">
        <v>2.35</v>
      </c>
      <c r="F71" s="96">
        <v>70</v>
      </c>
      <c r="G71" s="49" t="s">
        <v>27</v>
      </c>
      <c r="H71" s="124">
        <v>2.35</v>
      </c>
    </row>
    <row r="72" spans="1:8" x14ac:dyDescent="0.25">
      <c r="A72" s="95">
        <v>70</v>
      </c>
      <c r="B72" s="41" t="s">
        <v>22</v>
      </c>
      <c r="C72" s="123">
        <v>1</v>
      </c>
      <c r="F72" s="96">
        <v>71</v>
      </c>
      <c r="G72" s="41" t="s">
        <v>22</v>
      </c>
      <c r="H72" s="123">
        <v>1</v>
      </c>
    </row>
    <row r="73" spans="1:8" x14ac:dyDescent="0.25">
      <c r="A73" s="95">
        <v>71</v>
      </c>
      <c r="B73" s="74" t="s">
        <v>73</v>
      </c>
      <c r="C73" s="123"/>
      <c r="F73" s="96"/>
      <c r="G73" s="97"/>
      <c r="H73" s="93"/>
    </row>
    <row r="74" spans="1:8" x14ac:dyDescent="0.25">
      <c r="A74" s="95">
        <v>72</v>
      </c>
      <c r="B74" s="87" t="s">
        <v>81</v>
      </c>
      <c r="C74" s="111"/>
      <c r="F74" s="96"/>
      <c r="G74" s="97"/>
      <c r="H74" s="93"/>
    </row>
    <row r="75" spans="1:8" x14ac:dyDescent="0.25">
      <c r="A75" s="95">
        <v>73</v>
      </c>
      <c r="B75" s="87" t="s">
        <v>89</v>
      </c>
      <c r="C75" s="124"/>
      <c r="F75" s="96"/>
      <c r="G75" s="97"/>
      <c r="H75" s="93"/>
    </row>
    <row r="76" spans="1:8" x14ac:dyDescent="0.25">
      <c r="A76">
        <v>74</v>
      </c>
      <c r="F76" s="96"/>
      <c r="G76" s="96"/>
      <c r="H76" s="96"/>
    </row>
    <row r="77" spans="1:8" x14ac:dyDescent="0.25">
      <c r="A77">
        <v>75</v>
      </c>
      <c r="F77" s="96"/>
      <c r="G77" s="96"/>
      <c r="H77" s="96"/>
    </row>
    <row r="78" spans="1:8" x14ac:dyDescent="0.25">
      <c r="A78">
        <v>76</v>
      </c>
      <c r="F78" s="96"/>
      <c r="G78" s="96"/>
      <c r="H78" s="96"/>
    </row>
    <row r="79" spans="1:8" x14ac:dyDescent="0.25">
      <c r="F79" s="96"/>
      <c r="G79" s="96"/>
      <c r="H79" s="96"/>
    </row>
    <row r="80" spans="1:8" x14ac:dyDescent="0.25">
      <c r="F80" s="96"/>
      <c r="G80" s="96"/>
      <c r="H80" s="96"/>
    </row>
    <row r="81" spans="6:8" x14ac:dyDescent="0.25">
      <c r="F81" s="96"/>
      <c r="G81" s="96"/>
      <c r="H81" s="96"/>
    </row>
  </sheetData>
  <sortState ref="B3:C75">
    <sortCondition descending="1" ref="C3:C75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11°</vt:lpstr>
      <vt:lpstr>10°</vt:lpstr>
      <vt:lpstr>9°</vt:lpstr>
      <vt:lpstr>8°</vt:lpstr>
      <vt:lpstr>7°</vt:lpstr>
      <vt:lpstr>6°</vt:lpstr>
      <vt:lpstr>0°</vt:lpstr>
      <vt:lpstr>GRAF</vt:lpstr>
      <vt:lpstr>PROMEDIO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Liceth Oyola</dc:creator>
  <cp:lastModifiedBy>Liz</cp:lastModifiedBy>
  <cp:lastPrinted>2013-04-02T21:51:51Z</cp:lastPrinted>
  <dcterms:created xsi:type="dcterms:W3CDTF">2013-03-21T13:19:42Z</dcterms:created>
  <dcterms:modified xsi:type="dcterms:W3CDTF">2013-06-06T15:00:15Z</dcterms:modified>
</cp:coreProperties>
</file>